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0" yWindow="0" windowWidth="28800" windowHeight="11535"/>
  </bookViews>
  <sheets>
    <sheet name="2020" sheetId="1" r:id="rId1"/>
  </sheets>
  <definedNames>
    <definedName name="_xlnm._FilterDatabase" localSheetId="0" hidden="1">'2020'!#REF!</definedName>
    <definedName name="_xlnm.Print_Area" localSheetId="0">'2020'!$A$1:$AL$20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9" i="1" l="1"/>
  <c r="AK49" i="1"/>
  <c r="AJ49" i="1"/>
  <c r="AJ48" i="1" s="1"/>
  <c r="AI49" i="1"/>
  <c r="AH49" i="1"/>
  <c r="AL48" i="1"/>
  <c r="AL27" i="1" s="1"/>
  <c r="AK48" i="1"/>
  <c r="AK22" i="1" s="1"/>
  <c r="AI48" i="1"/>
  <c r="AH48" i="1"/>
  <c r="AH27" i="1" s="1"/>
  <c r="AK27" i="1"/>
  <c r="AI27" i="1"/>
  <c r="AL26" i="1"/>
  <c r="AK26" i="1"/>
  <c r="AJ26" i="1"/>
  <c r="AI26" i="1"/>
  <c r="AH26" i="1"/>
  <c r="AL24" i="1"/>
  <c r="AK24" i="1"/>
  <c r="AJ24" i="1"/>
  <c r="AI24" i="1"/>
  <c r="AH24" i="1"/>
  <c r="AL23" i="1"/>
  <c r="AK23" i="1"/>
  <c r="AJ23" i="1"/>
  <c r="AI23" i="1"/>
  <c r="AH23" i="1"/>
  <c r="AI22" i="1"/>
  <c r="AL21" i="1"/>
  <c r="AK21" i="1"/>
  <c r="AJ21" i="1"/>
  <c r="AI21" i="1"/>
  <c r="AH21" i="1"/>
  <c r="AE67" i="1"/>
  <c r="AD67" i="1"/>
  <c r="AC67" i="1"/>
  <c r="AB67" i="1"/>
  <c r="AA67" i="1"/>
  <c r="AE68" i="1"/>
  <c r="AE51" i="1"/>
  <c r="AD51" i="1"/>
  <c r="AC51" i="1"/>
  <c r="AC49" i="1" s="1"/>
  <c r="AB51" i="1"/>
  <c r="AA51" i="1"/>
  <c r="AE49" i="1"/>
  <c r="AE48" i="1" s="1"/>
  <c r="AE27" i="1" s="1"/>
  <c r="AD49" i="1"/>
  <c r="AD48" i="1" s="1"/>
  <c r="AB49" i="1"/>
  <c r="AA49" i="1"/>
  <c r="AB48" i="1"/>
  <c r="AB22" i="1" s="1"/>
  <c r="AA48" i="1"/>
  <c r="AA27" i="1" s="1"/>
  <c r="AE26" i="1"/>
  <c r="AD26" i="1"/>
  <c r="AC26" i="1"/>
  <c r="AB26" i="1"/>
  <c r="AA26" i="1"/>
  <c r="AE25" i="1"/>
  <c r="AD25" i="1"/>
  <c r="AC25" i="1"/>
  <c r="AB25" i="1"/>
  <c r="AA25" i="1"/>
  <c r="AE24" i="1"/>
  <c r="AD24" i="1"/>
  <c r="AC24" i="1"/>
  <c r="AB24" i="1"/>
  <c r="AA24" i="1"/>
  <c r="AE23" i="1"/>
  <c r="AD23" i="1"/>
  <c r="AC23" i="1"/>
  <c r="AB23" i="1"/>
  <c r="AA23" i="1"/>
  <c r="AE21" i="1"/>
  <c r="AD21" i="1"/>
  <c r="AC21" i="1"/>
  <c r="AB21" i="1"/>
  <c r="AA21" i="1"/>
  <c r="AJ27" i="1" l="1"/>
  <c r="AJ22" i="1"/>
  <c r="AJ20" i="1" s="1"/>
  <c r="AK20" i="1"/>
  <c r="AI20" i="1"/>
  <c r="AH22" i="1"/>
  <c r="AH20" i="1" s="1"/>
  <c r="AL22" i="1"/>
  <c r="AL20" i="1" s="1"/>
  <c r="AC48" i="1"/>
  <c r="AB27" i="1"/>
  <c r="AD27" i="1"/>
  <c r="AD22" i="1"/>
  <c r="AD20" i="1" s="1"/>
  <c r="AC27" i="1"/>
  <c r="AC22" i="1"/>
  <c r="AC20" i="1" s="1"/>
  <c r="AA22" i="1"/>
  <c r="AA20" i="1" s="1"/>
  <c r="AE22" i="1"/>
  <c r="AE20" i="1" s="1"/>
  <c r="AB20" i="1"/>
  <c r="Z75" i="1"/>
  <c r="AE70" i="1"/>
  <c r="AD70" i="1"/>
  <c r="AC70" i="1"/>
  <c r="AB70" i="1"/>
  <c r="AA70" i="1"/>
  <c r="Z70" i="1"/>
  <c r="Z68" i="1"/>
  <c r="Z63" i="1"/>
  <c r="Z61" i="1"/>
  <c r="Z57" i="1"/>
  <c r="AF55" i="1"/>
  <c r="AG55" i="1"/>
  <c r="AH55" i="1"/>
  <c r="AI55" i="1"/>
  <c r="AJ55" i="1"/>
  <c r="AK55" i="1"/>
  <c r="AL55" i="1"/>
  <c r="Z51" i="1"/>
  <c r="AL83" i="1" l="1"/>
  <c r="AK83" i="1"/>
  <c r="AJ83" i="1"/>
  <c r="AI83" i="1"/>
  <c r="AH83" i="1"/>
  <c r="AG83" i="1"/>
  <c r="AL82" i="1"/>
  <c r="AK82" i="1"/>
  <c r="AJ82" i="1"/>
  <c r="AI82" i="1"/>
  <c r="AH82" i="1"/>
  <c r="AG82" i="1"/>
  <c r="AL81" i="1"/>
  <c r="AK81" i="1"/>
  <c r="AJ81" i="1"/>
  <c r="AI81" i="1"/>
  <c r="AH81" i="1"/>
  <c r="AG81" i="1"/>
  <c r="AL80" i="1"/>
  <c r="AK80" i="1"/>
  <c r="AJ80" i="1"/>
  <c r="AI80" i="1"/>
  <c r="AH80" i="1"/>
  <c r="AG80" i="1"/>
  <c r="AL79" i="1"/>
  <c r="AK79" i="1"/>
  <c r="AJ79" i="1"/>
  <c r="AI79" i="1"/>
  <c r="AH79" i="1"/>
  <c r="AG79" i="1"/>
  <c r="AL78" i="1"/>
  <c r="AK78" i="1"/>
  <c r="AJ78" i="1"/>
  <c r="AI78" i="1"/>
  <c r="AH78" i="1"/>
  <c r="Z78" i="1"/>
  <c r="AG78" i="1" s="1"/>
  <c r="AG26" i="1" s="1"/>
  <c r="AL77" i="1"/>
  <c r="AK77" i="1"/>
  <c r="AJ77" i="1"/>
  <c r="AI77" i="1"/>
  <c r="AH77" i="1"/>
  <c r="AG77" i="1"/>
  <c r="AL76" i="1"/>
  <c r="AK76" i="1"/>
  <c r="AJ76" i="1"/>
  <c r="AI76" i="1"/>
  <c r="AH76" i="1"/>
  <c r="AG76" i="1"/>
  <c r="AL75" i="1"/>
  <c r="AK75" i="1"/>
  <c r="AJ75" i="1"/>
  <c r="AI75" i="1"/>
  <c r="AH75" i="1"/>
  <c r="Z24" i="1"/>
  <c r="AF23" i="1"/>
  <c r="AL74" i="1"/>
  <c r="AK74" i="1"/>
  <c r="AJ74" i="1"/>
  <c r="AI74" i="1"/>
  <c r="AH74" i="1"/>
  <c r="AG74" i="1"/>
  <c r="AG23" i="1" s="1"/>
  <c r="AL73" i="1"/>
  <c r="AK73" i="1"/>
  <c r="AJ73" i="1"/>
  <c r="AI73" i="1"/>
  <c r="AH73" i="1"/>
  <c r="AG73" i="1"/>
  <c r="AL72" i="1"/>
  <c r="AK72" i="1"/>
  <c r="AJ72" i="1"/>
  <c r="AI72" i="1"/>
  <c r="AH72" i="1"/>
  <c r="Z72" i="1"/>
  <c r="AG72" i="1" s="1"/>
  <c r="AL71" i="1"/>
  <c r="AL70" i="1" s="1"/>
  <c r="AK71" i="1"/>
  <c r="AK70" i="1" s="1"/>
  <c r="AJ71" i="1"/>
  <c r="AJ70" i="1" s="1"/>
  <c r="AI71" i="1"/>
  <c r="AI70" i="1" s="1"/>
  <c r="AH71" i="1"/>
  <c r="AH70" i="1" s="1"/>
  <c r="AG71" i="1"/>
  <c r="AF71" i="1"/>
  <c r="AF70" i="1"/>
  <c r="AG70" i="1"/>
  <c r="AL69" i="1"/>
  <c r="AK69" i="1"/>
  <c r="AJ69" i="1"/>
  <c r="AI69" i="1"/>
  <c r="AH69" i="1"/>
  <c r="AG69" i="1"/>
  <c r="AF69" i="1"/>
  <c r="AL68" i="1"/>
  <c r="AK68" i="1"/>
  <c r="AJ68" i="1"/>
  <c r="AI68" i="1"/>
  <c r="AH68" i="1"/>
  <c r="AF68" i="1"/>
  <c r="AG68" i="1"/>
  <c r="AL67" i="1"/>
  <c r="AK67" i="1"/>
  <c r="AJ67" i="1"/>
  <c r="AI67" i="1"/>
  <c r="AH67" i="1"/>
  <c r="AL66" i="1"/>
  <c r="AK66" i="1"/>
  <c r="AJ66" i="1"/>
  <c r="AI66" i="1"/>
  <c r="AH66" i="1"/>
  <c r="AG66" i="1"/>
  <c r="AF66" i="1"/>
  <c r="AL65" i="1"/>
  <c r="AK65" i="1"/>
  <c r="AJ65" i="1"/>
  <c r="AI65" i="1"/>
  <c r="AH65" i="1"/>
  <c r="AG65" i="1"/>
  <c r="AF65" i="1"/>
  <c r="AL64" i="1"/>
  <c r="AK64" i="1"/>
  <c r="AJ64" i="1"/>
  <c r="AI64" i="1"/>
  <c r="AH64" i="1"/>
  <c r="AG64" i="1"/>
  <c r="AF64" i="1"/>
  <c r="AL63" i="1"/>
  <c r="AK63" i="1"/>
  <c r="AJ63" i="1"/>
  <c r="AI63" i="1"/>
  <c r="AH63" i="1"/>
  <c r="AG63" i="1"/>
  <c r="AF63" i="1"/>
  <c r="AL62" i="1"/>
  <c r="AK62" i="1"/>
  <c r="AJ62" i="1"/>
  <c r="AI62" i="1"/>
  <c r="AH62" i="1"/>
  <c r="AG62" i="1"/>
  <c r="AF62" i="1"/>
  <c r="AL61" i="1"/>
  <c r="AK61" i="1"/>
  <c r="AJ61" i="1"/>
  <c r="AI61" i="1"/>
  <c r="AH61" i="1"/>
  <c r="AG61" i="1"/>
  <c r="AF61" i="1"/>
  <c r="AL60" i="1"/>
  <c r="AK60" i="1"/>
  <c r="AJ60" i="1"/>
  <c r="AI60" i="1"/>
  <c r="AH60" i="1"/>
  <c r="AF60" i="1"/>
  <c r="Z60" i="1"/>
  <c r="AG60" i="1" s="1"/>
  <c r="AL59" i="1"/>
  <c r="AK59" i="1"/>
  <c r="AJ59" i="1"/>
  <c r="AI59" i="1"/>
  <c r="AH59" i="1"/>
  <c r="AG59" i="1"/>
  <c r="AF59" i="1"/>
  <c r="AL58" i="1"/>
  <c r="AK58" i="1"/>
  <c r="AJ58" i="1"/>
  <c r="AI58" i="1"/>
  <c r="AH58" i="1"/>
  <c r="AG58" i="1"/>
  <c r="AF58" i="1"/>
  <c r="AL57" i="1"/>
  <c r="AK57" i="1"/>
  <c r="AJ57" i="1"/>
  <c r="AI57" i="1"/>
  <c r="AH57" i="1"/>
  <c r="AF57" i="1"/>
  <c r="AG57" i="1"/>
  <c r="AL56" i="1"/>
  <c r="AK56" i="1"/>
  <c r="AJ56" i="1"/>
  <c r="AI56" i="1"/>
  <c r="AH56" i="1"/>
  <c r="AF56" i="1"/>
  <c r="AL54" i="1"/>
  <c r="AL28" i="1" s="1"/>
  <c r="AK54" i="1"/>
  <c r="AK28" i="1" s="1"/>
  <c r="AJ54" i="1"/>
  <c r="AJ28" i="1" s="1"/>
  <c r="AI54" i="1"/>
  <c r="AH54" i="1"/>
  <c r="AG54" i="1"/>
  <c r="AF54" i="1"/>
  <c r="AF28" i="1" s="1"/>
  <c r="AF21" i="1" s="1"/>
  <c r="AL53" i="1"/>
  <c r="AK53" i="1"/>
  <c r="AJ53" i="1"/>
  <c r="AI53" i="1"/>
  <c r="AH53" i="1"/>
  <c r="AG53" i="1"/>
  <c r="AF53" i="1"/>
  <c r="AL52" i="1"/>
  <c r="AG52" i="1"/>
  <c r="AF52" i="1"/>
  <c r="Z49" i="1"/>
  <c r="AI28" i="1"/>
  <c r="AH28" i="1"/>
  <c r="AF26" i="1"/>
  <c r="Z25" i="1"/>
  <c r="AF24" i="1"/>
  <c r="AF22" i="1"/>
  <c r="AG21" i="1"/>
  <c r="Z21" i="1"/>
  <c r="Z26" i="1" l="1"/>
  <c r="AJ51" i="1"/>
  <c r="Z23" i="1"/>
  <c r="AH51" i="1"/>
  <c r="Z56" i="1"/>
  <c r="AG56" i="1" s="1"/>
  <c r="AF51" i="1"/>
  <c r="AK51" i="1"/>
  <c r="AG51" i="1"/>
  <c r="AG49" i="1" s="1"/>
  <c r="AF67" i="1"/>
  <c r="AF48" i="1" s="1"/>
  <c r="AF27" i="1" s="1"/>
  <c r="AL51" i="1"/>
  <c r="AI51" i="1"/>
  <c r="AF20" i="1"/>
  <c r="AG75" i="1"/>
  <c r="AG24" i="1" s="1"/>
  <c r="Z67" i="1"/>
  <c r="AG67" i="1"/>
  <c r="Z48" i="1" l="1"/>
  <c r="Z22" i="1" s="1"/>
  <c r="Z20" i="1" s="1"/>
  <c r="AG48" i="1"/>
  <c r="AG27" i="1" s="1"/>
  <c r="Z27" i="1" l="1"/>
  <c r="AG22" i="1"/>
  <c r="AG20" i="1" s="1"/>
</calcChain>
</file>

<file path=xl/sharedStrings.xml><?xml version="1.0" encoding="utf-8"?>
<sst xmlns="http://schemas.openxmlformats.org/spreadsheetml/2006/main" count="327" uniqueCount="195">
  <si>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</si>
  <si>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</si>
  <si>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</si>
  <si>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</si>
  <si>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Инвестиционная программа АО "Витимэнерго"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</si>
  <si>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</si>
  <si>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</si>
  <si>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</si>
  <si>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</si>
  <si>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</si>
  <si>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</si>
  <si>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</si>
  <si>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</si>
  <si>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</si>
  <si>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</si>
  <si>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</si>
  <si>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</si>
  <si>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</si>
  <si>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</si>
  <si>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</si>
  <si>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</si>
  <si>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</si>
  <si>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</si>
  <si>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</si>
  <si>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</si>
  <si>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</si>
  <si>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</si>
  <si>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</si>
  <si>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</si>
  <si>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</si>
  <si>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</si>
  <si>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</si>
  <si>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</si>
  <si>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</si>
  <si>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</si>
  <si>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</si>
  <si>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</si>
  <si>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</si>
  <si>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</si>
  <si>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</si>
  <si>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</si>
  <si>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</si>
  <si>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</si>
  <si>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</si>
  <si>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</si>
  <si>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</si>
  <si>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</si>
  <si>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</si>
  <si>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</si>
  <si>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</si>
  <si>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</si>
  <si>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</si>
  <si>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</si>
  <si>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</si>
  <si>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</si>
  <si>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</si>
  <si>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</si>
  <si>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</si>
  <si>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</si>
  <si>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</si>
  <si>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</si>
  <si>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</si>
  <si>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</si>
  <si>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</si>
  <si>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</si>
  <si>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</si>
  <si>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</si>
  <si>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</si>
  <si>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</si>
  <si>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</si>
  <si>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</si>
  <si>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</si>
  <si>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</si>
  <si>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</si>
  <si>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</si>
  <si>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</si>
  <si>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</si>
  <si>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</si>
  <si>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</si>
  <si>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</si>
  <si>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</si>
  <si>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</si>
  <si>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</si>
  <si>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</si>
  <si>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</si>
  <si>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</si>
  <si>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</si>
  <si>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</si>
  <si>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</si>
  <si>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</si>
  <si>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</si>
  <si>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</si>
  <si>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</si>
  <si>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</si>
  <si>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</si>
  <si>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</si>
  <si>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</si>
  <si>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</si>
  <si>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</si>
  <si>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</si>
  <si>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</si>
  <si>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</si>
  <si>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</si>
  <si>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</si>
  <si>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</si>
  <si>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</si>
  <si>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</si>
  <si>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</si>
  <si>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</si>
  <si>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</si>
  <si>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</si>
  <si>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</si>
  <si>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</si>
  <si>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1.2.1.2.2.</t>
  </si>
  <si>
    <t>Замена маслянных выключателей 6 кВ на вакуумные с установкой микропроцессорных защит.</t>
  </si>
  <si>
    <t>1.2.1.2.3.</t>
  </si>
  <si>
    <t xml:space="preserve">Замена разрядников на ОПН на ПС 110/35/6кВ </t>
  </si>
  <si>
    <t>1.2.1.2.4.</t>
  </si>
  <si>
    <t>Замена разъединителей 110 кВ на ПС Артемовская (4шт.)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</si>
  <si>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</si>
  <si>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</si>
  <si>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</si>
  <si>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</si>
  <si>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</si>
  <si>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6;0,4кВ и центров питания в г. Бодайбо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</si>
  <si>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</si>
  <si>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</si>
  <si>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</si>
  <si>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</si>
  <si>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</si>
  <si>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</si>
  <si>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</si>
  <si>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Расширение  АИИСКУЭ в городских и поселковых сетях</t>
  </si>
  <si>
    <t>H_2037_ВЭ</t>
  </si>
  <si>
    <t>1.2.3.2</t>
  </si>
  <si>
    <t>«Установка приборов учета, класс напряжения 6 (10) кВ, всего, в том числе:»</t>
  </si>
  <si>
    <t>1.2.3.2.1</t>
  </si>
  <si>
    <t>Установка технического учета в городских сетях 6 кВ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</si>
  <si>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</si>
  <si>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</si>
  <si>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</si>
  <si>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</si>
  <si>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</si>
  <si>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</si>
  <si>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</si>
  <si>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</si>
  <si>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</si>
  <si>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устройств РЗА и АУВ на ПС Артемовская.</t>
  </si>
  <si>
    <t>1.2.4.2</t>
  </si>
  <si>
    <t>Модернизация, техническое перевооружение прочих объектов основных средств, всего, в том числе:</t>
  </si>
  <si>
    <t>1.2.4.2.2</t>
  </si>
  <si>
    <t>Приобретение оборудования для организации связи с подстанциями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</si>
  <si>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</si>
  <si>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</si>
  <si>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</si>
  <si>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</si>
  <si>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</si>
  <si>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</si>
  <si>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</si>
  <si>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</si>
  <si>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1.4.2</t>
  </si>
  <si>
    <t>Строительство гаража на ПС Кропоткинская</t>
  </si>
  <si>
    <t>H_4001_ВЭ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</si>
  <si>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</si>
  <si>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</si>
  <si>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</si>
  <si>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</si>
  <si>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</si>
  <si>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спецтехники</t>
  </si>
  <si>
    <t>1.6.2</t>
  </si>
  <si>
    <t>Приобретение электроизмерительных приборов</t>
  </si>
  <si>
    <t>H_6024_ВЭ</t>
  </si>
  <si>
    <t>1.6.3</t>
  </si>
  <si>
    <t>Приобретение ПК и орг.техники</t>
  </si>
  <si>
    <t>1.6.4</t>
  </si>
  <si>
    <t>Приобретение жилого вагон-дома для дежурного оперативного персонала ПС (4шт.)</t>
  </si>
  <si>
    <t>H_6026_ВЭ</t>
  </si>
  <si>
    <t>1.6.5</t>
  </si>
  <si>
    <t>Возврат заемных средств</t>
  </si>
  <si>
    <t>План принятия основных средств и нематериальных активов к бухгалтерскому учету на 2020  год</t>
  </si>
  <si>
    <t xml:space="preserve"> на 2020 год</t>
  </si>
  <si>
    <t>Реконструкция ПС 110 кВ Вачинская с заменой маслянных выключателей 35 кВ на линейные ячейки 35кВ с элегазовыми выключателями</t>
  </si>
  <si>
    <t>H_2052_ВЭ</t>
  </si>
  <si>
    <t>H_2053_ВЭ</t>
  </si>
  <si>
    <t>H_2054_ВЭ</t>
  </si>
  <si>
    <t>H_2055_ВЭ</t>
  </si>
  <si>
    <t>H_2056_ВЭ</t>
  </si>
  <si>
    <t>Н_2048_ВЭ</t>
  </si>
  <si>
    <t>Н_2059_ВЭ</t>
  </si>
  <si>
    <t>H_2060_ВЭ</t>
  </si>
  <si>
    <t>H_6029_ВЭ</t>
  </si>
  <si>
    <t>H_6030_ВЭ</t>
  </si>
  <si>
    <t>Иркутская область</t>
  </si>
  <si>
    <t>Год раскрытия информации: 2018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</si>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</sst>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1" fillId="0" borderId="0" xfId="0" applyFont="1" applyFill="1"/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6" fillId="0" borderId="0" xfId="4" applyFont="1" applyFill="1" applyAlignment="1">
      <alignment vertical="center"/>
    </xf>
    <xf numFmtId="0" fontId="9" fillId="0" borderId="0" xfId="4" applyFont="1" applyFill="1" applyAlignment="1">
      <alignment vertical="top"/>
    </xf>
    <xf numFmtId="0" fontId="9" fillId="0" borderId="0" xfId="4" applyFont="1" applyFill="1" applyAlignment="1">
      <alignment horizontal="center" vertical="top"/>
    </xf>
    <xf numFmtId="0" fontId="10" fillId="0" borderId="0" xfId="3" applyFont="1" applyFill="1" applyBorder="1" applyAlignment="1"/>
    <xf numFmtId="0" fontId="6" fillId="0" borderId="0" xfId="4" applyFont="1" applyFill="1" applyAlignment="1">
      <alignment horizontal="center"/>
    </xf>
    <xf numFmtId="0" fontId="6" fillId="0" borderId="0" xfId="4" applyFont="1" applyFill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5" applyFont="1" applyFill="1" applyBorder="1" applyAlignment="1"/>
    <xf numFmtId="0" fontId="7" fillId="0" borderId="1" xfId="5" applyFont="1" applyFill="1" applyBorder="1" applyAlignment="1"/>
    <xf numFmtId="0" fontId="1" fillId="0" borderId="0" xfId="0" applyFont="1" applyFill="1" applyBorder="1"/>
    <xf numFmtId="0" fontId="11" fillId="0" borderId="3" xfId="6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 textRotation="90" wrapText="1"/>
    </xf>
    <xf numFmtId="0" fontId="11" fillId="0" borderId="3" xfId="6" applyFont="1" applyFill="1" applyBorder="1" applyAlignment="1">
      <alignment horizontal="center" vertical="center"/>
    </xf>
    <xf numFmtId="49" fontId="11" fillId="0" borderId="3" xfId="6" applyNumberFormat="1" applyFont="1" applyFill="1" applyBorder="1" applyAlignment="1">
      <alignment horizontal="center" vertical="center"/>
    </xf>
    <xf numFmtId="49" fontId="9" fillId="0" borderId="3" xfId="4" applyNumberFormat="1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left" vertical="center" wrapText="1"/>
    </xf>
    <xf numFmtId="0" fontId="9" fillId="0" borderId="3" xfId="4" applyFont="1" applyFill="1" applyBorder="1" applyAlignment="1">
      <alignment horizontal="center" vertical="center"/>
    </xf>
    <xf numFmtId="4" fontId="1" fillId="0" borderId="3" xfId="1" applyNumberFormat="1" applyFont="1" applyFill="1" applyBorder="1" applyAlignment="1">
      <alignment horizontal="right"/>
    </xf>
    <xf numFmtId="0" fontId="9" fillId="0" borderId="3" xfId="4" applyFont="1" applyFill="1" applyBorder="1" applyAlignment="1">
      <alignment horizontal="left" vertical="center" wrapText="1"/>
    </xf>
    <xf numFmtId="0" fontId="12" fillId="0" borderId="3" xfId="4" applyFont="1" applyFill="1" applyBorder="1" applyAlignment="1">
      <alignment horizontal="center" vertical="center" wrapText="1"/>
    </xf>
    <xf numFmtId="49" fontId="12" fillId="0" borderId="3" xfId="4" applyNumberFormat="1" applyFont="1" applyFill="1" applyBorder="1" applyAlignment="1">
      <alignment horizontal="center" vertical="center" wrapText="1"/>
    </xf>
    <xf numFmtId="49" fontId="9" fillId="0" borderId="3" xfId="4" applyNumberFormat="1" applyFont="1" applyFill="1" applyBorder="1" applyAlignment="1">
      <alignment horizontal="center" vertical="center" wrapText="1"/>
    </xf>
    <xf numFmtId="49" fontId="12" fillId="0" borderId="3" xfId="4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7" fillId="0" borderId="1" xfId="5" applyFont="1" applyFill="1" applyBorder="1" applyAlignment="1">
      <alignment horizontal="center"/>
    </xf>
    <xf numFmtId="0" fontId="11" fillId="0" borderId="2" xfId="6" applyFont="1" applyFill="1" applyBorder="1" applyAlignment="1">
      <alignment horizontal="center" vertical="center" wrapText="1"/>
    </xf>
    <xf numFmtId="0" fontId="11" fillId="0" borderId="4" xfId="6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/>
    </xf>
  </cellXfs>
  <cellStyles count="7">
    <cellStyle name="Обычный" xfId="0" builtinId="0"/>
    <cellStyle name="Обычный 3" xfId="2"/>
    <cellStyle name="Обычный 4" xfId="3"/>
    <cellStyle name="Обычный 5" xfId="6"/>
    <cellStyle name="Обычный 7" xfId="4"/>
    <cellStyle name="Обычный_Форматы по компаниям_last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83"/>
  <sheetViews>
    <sheetView tabSelected="1" topLeftCell="I1" zoomScale="77" zoomScaleNormal="77" zoomScaleSheetLayoutView="85" workbookViewId="0">
      <selection activeCell="J18" sqref="J18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8.625" style="1" customWidth="1"/>
    <col min="6" max="7" width="9.625" style="1" customWidth="1"/>
    <col min="8" max="8" width="7.75" style="1" customWidth="1"/>
    <col min="9" max="9" width="8.5" style="1" customWidth="1"/>
    <col min="10" max="10" width="7.625" style="1" customWidth="1"/>
    <col min="11" max="11" width="18" style="1" customWidth="1"/>
    <col min="12" max="12" width="8" style="1" customWidth="1"/>
    <col min="13" max="13" width="7.75" style="1" customWidth="1"/>
    <col min="14" max="14" width="7.625" style="1" customWidth="1"/>
    <col min="15" max="15" width="7.75" style="1" customWidth="1"/>
    <col min="16" max="16" width="7.25" style="1" customWidth="1"/>
    <col min="17" max="17" width="10.25" style="1" customWidth="1"/>
    <col min="18" max="18" width="18" style="1" customWidth="1"/>
    <col min="19" max="19" width="12.125" style="1" customWidth="1"/>
    <col min="20" max="20" width="8" style="1" customWidth="1"/>
    <col min="21" max="22" width="7.75" style="1" customWidth="1"/>
    <col min="23" max="23" width="7.625" style="1" customWidth="1"/>
    <col min="24" max="24" width="11.125" style="1" customWidth="1"/>
    <col min="25" max="25" width="18" style="1" customWidth="1"/>
    <col min="26" max="26" width="11" style="1" customWidth="1"/>
    <col min="27" max="27" width="9.875" style="1" customWidth="1"/>
    <col min="28" max="28" width="10.625" style="1" customWidth="1"/>
    <col min="29" max="29" width="9.125" style="1" customWidth="1"/>
    <col min="30" max="30" width="7.625" style="1" customWidth="1"/>
    <col min="31" max="31" width="8" style="1" customWidth="1"/>
    <col min="32" max="32" width="18" style="1" customWidth="1"/>
    <col min="33" max="33" width="12" style="1" customWidth="1"/>
    <col min="34" max="34" width="11" style="1" customWidth="1"/>
    <col min="35" max="35" width="9.125" style="1" customWidth="1"/>
    <col min="36" max="36" width="9.625" style="1" customWidth="1"/>
    <col min="37" max="37" width="8.875" style="1" customWidth="1"/>
    <col min="38" max="38" width="14.8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" t="s">
        <v>0</v>
      </c>
    </row>
    <row r="2" spans="1:67" ht="18.75" x14ac:dyDescent="0.3">
      <c r="AL2" s="3" t="s">
        <v>1</v>
      </c>
    </row>
    <row r="3" spans="1:67" ht="18.75" x14ac:dyDescent="0.3">
      <c r="AL3" s="3" t="s">
        <v>2</v>
      </c>
    </row>
    <row r="4" spans="1:67" ht="18.75" x14ac:dyDescent="0.3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</row>
    <row r="5" spans="1:67" ht="18.75" x14ac:dyDescent="0.3">
      <c r="A5" s="32" t="s">
        <v>180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6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.75" x14ac:dyDescent="0.25">
      <c r="A7" s="33" t="s">
        <v>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25">
      <c r="A8" s="34" t="s">
        <v>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25">
      <c r="A10" s="35" t="s">
        <v>193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.75" x14ac:dyDescent="0.25">
      <c r="A12" s="30" t="s">
        <v>194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</row>
    <row r="13" spans="1:67" ht="15.75" customHeight="1" x14ac:dyDescent="0.25">
      <c r="A13" s="36" t="s">
        <v>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ht="19.5" customHeight="1" x14ac:dyDescent="0.25">
      <c r="A15" s="38" t="s">
        <v>7</v>
      </c>
      <c r="B15" s="41" t="s">
        <v>8</v>
      </c>
      <c r="C15" s="41" t="s">
        <v>9</v>
      </c>
      <c r="D15" s="42" t="s">
        <v>179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15"/>
      <c r="AN15" s="15"/>
      <c r="AO15" s="15"/>
      <c r="AP15" s="15"/>
    </row>
    <row r="16" spans="1:67" ht="43.5" customHeight="1" x14ac:dyDescent="0.25">
      <c r="A16" s="39"/>
      <c r="B16" s="41"/>
      <c r="C16" s="41"/>
      <c r="D16" s="42" t="s">
        <v>10</v>
      </c>
      <c r="E16" s="42"/>
      <c r="F16" s="42"/>
      <c r="G16" s="42"/>
      <c r="H16" s="42"/>
      <c r="I16" s="42"/>
      <c r="J16" s="42"/>
      <c r="K16" s="42" t="s">
        <v>11</v>
      </c>
      <c r="L16" s="42"/>
      <c r="M16" s="42"/>
      <c r="N16" s="42"/>
      <c r="O16" s="42"/>
      <c r="P16" s="42"/>
      <c r="Q16" s="42"/>
      <c r="R16" s="42" t="s">
        <v>12</v>
      </c>
      <c r="S16" s="42"/>
      <c r="T16" s="42"/>
      <c r="U16" s="42"/>
      <c r="V16" s="42"/>
      <c r="W16" s="42"/>
      <c r="X16" s="42"/>
      <c r="Y16" s="42" t="s">
        <v>13</v>
      </c>
      <c r="Z16" s="42"/>
      <c r="AA16" s="42"/>
      <c r="AB16" s="42"/>
      <c r="AC16" s="42"/>
      <c r="AD16" s="42"/>
      <c r="AE16" s="42"/>
      <c r="AF16" s="41" t="s">
        <v>14</v>
      </c>
      <c r="AG16" s="41"/>
      <c r="AH16" s="41"/>
      <c r="AI16" s="41"/>
      <c r="AJ16" s="41"/>
      <c r="AK16" s="41"/>
      <c r="AL16" s="41"/>
      <c r="AM16" s="15"/>
      <c r="AN16" s="15"/>
      <c r="AO16" s="15"/>
      <c r="AP16" s="15"/>
    </row>
    <row r="17" spans="1:38" ht="43.5" customHeight="1" x14ac:dyDescent="0.25">
      <c r="A17" s="39"/>
      <c r="B17" s="41"/>
      <c r="C17" s="41"/>
      <c r="D17" s="16" t="s">
        <v>15</v>
      </c>
      <c r="E17" s="42" t="s">
        <v>16</v>
      </c>
      <c r="F17" s="42"/>
      <c r="G17" s="42"/>
      <c r="H17" s="42"/>
      <c r="I17" s="42"/>
      <c r="J17" s="42"/>
      <c r="K17" s="16" t="s">
        <v>15</v>
      </c>
      <c r="L17" s="41" t="s">
        <v>16</v>
      </c>
      <c r="M17" s="41"/>
      <c r="N17" s="41"/>
      <c r="O17" s="41"/>
      <c r="P17" s="41"/>
      <c r="Q17" s="41"/>
      <c r="R17" s="16" t="s">
        <v>15</v>
      </c>
      <c r="S17" s="41" t="s">
        <v>16</v>
      </c>
      <c r="T17" s="41"/>
      <c r="U17" s="41"/>
      <c r="V17" s="41"/>
      <c r="W17" s="41"/>
      <c r="X17" s="41"/>
      <c r="Y17" s="16" t="s">
        <v>15</v>
      </c>
      <c r="Z17" s="41" t="s">
        <v>16</v>
      </c>
      <c r="AA17" s="41"/>
      <c r="AB17" s="41"/>
      <c r="AC17" s="41"/>
      <c r="AD17" s="41"/>
      <c r="AE17" s="41"/>
      <c r="AF17" s="16" t="s">
        <v>15</v>
      </c>
      <c r="AG17" s="41" t="s">
        <v>16</v>
      </c>
      <c r="AH17" s="41"/>
      <c r="AI17" s="41"/>
      <c r="AJ17" s="41"/>
      <c r="AK17" s="41"/>
      <c r="AL17" s="41"/>
    </row>
    <row r="18" spans="1:38" ht="87.75" customHeight="1" x14ac:dyDescent="0.25">
      <c r="A18" s="40"/>
      <c r="B18" s="41"/>
      <c r="C18" s="41"/>
      <c r="D18" s="17" t="s">
        <v>17</v>
      </c>
      <c r="E18" s="17" t="s">
        <v>17</v>
      </c>
      <c r="F18" s="18" t="s">
        <v>18</v>
      </c>
      <c r="G18" s="18" t="s">
        <v>19</v>
      </c>
      <c r="H18" s="18" t="s">
        <v>20</v>
      </c>
      <c r="I18" s="18" t="s">
        <v>21</v>
      </c>
      <c r="J18" s="18" t="s">
        <v>22</v>
      </c>
      <c r="K18" s="17" t="s">
        <v>17</v>
      </c>
      <c r="L18" s="17" t="s">
        <v>17</v>
      </c>
      <c r="M18" s="18" t="s">
        <v>18</v>
      </c>
      <c r="N18" s="18" t="s">
        <v>19</v>
      </c>
      <c r="O18" s="18" t="s">
        <v>20</v>
      </c>
      <c r="P18" s="18" t="s">
        <v>21</v>
      </c>
      <c r="Q18" s="18" t="s">
        <v>22</v>
      </c>
      <c r="R18" s="17" t="s">
        <v>17</v>
      </c>
      <c r="S18" s="17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  <c r="X18" s="18" t="s">
        <v>22</v>
      </c>
      <c r="Y18" s="17" t="s">
        <v>17</v>
      </c>
      <c r="Z18" s="17" t="s">
        <v>17</v>
      </c>
      <c r="AA18" s="18" t="s">
        <v>18</v>
      </c>
      <c r="AB18" s="18" t="s">
        <v>19</v>
      </c>
      <c r="AC18" s="18" t="s">
        <v>20</v>
      </c>
      <c r="AD18" s="18" t="s">
        <v>21</v>
      </c>
      <c r="AE18" s="18" t="s">
        <v>22</v>
      </c>
      <c r="AF18" s="17" t="s">
        <v>17</v>
      </c>
      <c r="AG18" s="17" t="s">
        <v>17</v>
      </c>
      <c r="AH18" s="18" t="s">
        <v>18</v>
      </c>
      <c r="AI18" s="18" t="s">
        <v>19</v>
      </c>
      <c r="AJ18" s="18" t="s">
        <v>20</v>
      </c>
      <c r="AK18" s="18" t="s">
        <v>21</v>
      </c>
      <c r="AL18" s="18" t="s">
        <v>22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23</v>
      </c>
      <c r="E19" s="20" t="s">
        <v>24</v>
      </c>
      <c r="F19" s="20" t="s">
        <v>25</v>
      </c>
      <c r="G19" s="20" t="s">
        <v>26</v>
      </c>
      <c r="H19" s="20" t="s">
        <v>27</v>
      </c>
      <c r="I19" s="20" t="s">
        <v>28</v>
      </c>
      <c r="J19" s="20" t="s">
        <v>29</v>
      </c>
      <c r="K19" s="20" t="s">
        <v>30</v>
      </c>
      <c r="L19" s="20" t="s">
        <v>31</v>
      </c>
      <c r="M19" s="20" t="s">
        <v>32</v>
      </c>
      <c r="N19" s="20" t="s">
        <v>33</v>
      </c>
      <c r="O19" s="20" t="s">
        <v>34</v>
      </c>
      <c r="P19" s="20" t="s">
        <v>35</v>
      </c>
      <c r="Q19" s="20" t="s">
        <v>36</v>
      </c>
      <c r="R19" s="20" t="s">
        <v>37</v>
      </c>
      <c r="S19" s="20" t="s">
        <v>38</v>
      </c>
      <c r="T19" s="20" t="s">
        <v>39</v>
      </c>
      <c r="U19" s="20" t="s">
        <v>40</v>
      </c>
      <c r="V19" s="20" t="s">
        <v>41</v>
      </c>
      <c r="W19" s="20" t="s">
        <v>42</v>
      </c>
      <c r="X19" s="20" t="s">
        <v>43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50</v>
      </c>
      <c r="AF19" s="20" t="s">
        <v>51</v>
      </c>
      <c r="AG19" s="20" t="s">
        <v>52</v>
      </c>
      <c r="AH19" s="20" t="s">
        <v>53</v>
      </c>
      <c r="AI19" s="20" t="s">
        <v>54</v>
      </c>
      <c r="AJ19" s="20" t="s">
        <v>55</v>
      </c>
      <c r="AK19" s="20" t="s">
        <v>56</v>
      </c>
      <c r="AL19" s="20" t="s">
        <v>57</v>
      </c>
    </row>
    <row r="20" spans="1:38" ht="31.5" x14ac:dyDescent="0.25">
      <c r="A20" s="21" t="s">
        <v>58</v>
      </c>
      <c r="B20" s="22" t="s">
        <v>59</v>
      </c>
      <c r="C20" s="23" t="s">
        <v>60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f t="shared" ref="Z20:AL20" si="0">SUM(Z21:Z26)</f>
        <v>77.12</v>
      </c>
      <c r="AA20" s="24">
        <f t="shared" si="0"/>
        <v>0</v>
      </c>
      <c r="AB20" s="24">
        <f t="shared" si="0"/>
        <v>0</v>
      </c>
      <c r="AC20" s="24">
        <f t="shared" si="0"/>
        <v>0</v>
      </c>
      <c r="AD20" s="24">
        <f t="shared" si="0"/>
        <v>0</v>
      </c>
      <c r="AE20" s="24">
        <f t="shared" si="0"/>
        <v>12</v>
      </c>
      <c r="AF20" s="24">
        <f t="shared" si="0"/>
        <v>0</v>
      </c>
      <c r="AG20" s="24">
        <f t="shared" si="0"/>
        <v>77.12</v>
      </c>
      <c r="AH20" s="24">
        <f t="shared" si="0"/>
        <v>0</v>
      </c>
      <c r="AI20" s="24">
        <f t="shared" si="0"/>
        <v>0</v>
      </c>
      <c r="AJ20" s="24">
        <f t="shared" si="0"/>
        <v>0</v>
      </c>
      <c r="AK20" s="24">
        <f t="shared" si="0"/>
        <v>0</v>
      </c>
      <c r="AL20" s="24">
        <f t="shared" si="0"/>
        <v>12</v>
      </c>
    </row>
    <row r="21" spans="1:38" ht="31.5" x14ac:dyDescent="0.25">
      <c r="A21" s="23">
        <v>0.1</v>
      </c>
      <c r="B21" s="25" t="s">
        <v>61</v>
      </c>
      <c r="C21" s="23" t="s">
        <v>62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f t="shared" ref="Z21:AL21" si="1">SUM(Z28)</f>
        <v>0</v>
      </c>
      <c r="AA21" s="24">
        <f t="shared" ref="AA21:AE21" si="2">SUM(AA28)</f>
        <v>0</v>
      </c>
      <c r="AB21" s="24">
        <f t="shared" si="2"/>
        <v>0</v>
      </c>
      <c r="AC21" s="24">
        <f t="shared" si="2"/>
        <v>0</v>
      </c>
      <c r="AD21" s="24">
        <f t="shared" si="2"/>
        <v>0</v>
      </c>
      <c r="AE21" s="24">
        <f t="shared" si="2"/>
        <v>0</v>
      </c>
      <c r="AF21" s="24">
        <f t="shared" si="1"/>
        <v>0</v>
      </c>
      <c r="AG21" s="24">
        <f>AG28</f>
        <v>0</v>
      </c>
      <c r="AH21" s="24">
        <f t="shared" ref="AH21:AL21" si="3">AH28</f>
        <v>0</v>
      </c>
      <c r="AI21" s="24">
        <f t="shared" si="3"/>
        <v>0</v>
      </c>
      <c r="AJ21" s="24">
        <f t="shared" si="3"/>
        <v>0</v>
      </c>
      <c r="AK21" s="24">
        <f t="shared" si="3"/>
        <v>0</v>
      </c>
      <c r="AL21" s="24">
        <f t="shared" si="3"/>
        <v>0</v>
      </c>
    </row>
    <row r="22" spans="1:38" ht="47.25" x14ac:dyDescent="0.25">
      <c r="A22" s="23">
        <v>0.2</v>
      </c>
      <c r="B22" s="25" t="s">
        <v>63</v>
      </c>
      <c r="C22" s="23" t="s">
        <v>62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f>Z48</f>
        <v>30.35</v>
      </c>
      <c r="AA22" s="24">
        <f t="shared" ref="AA22:AE22" si="4">AA48</f>
        <v>0</v>
      </c>
      <c r="AB22" s="24">
        <f t="shared" si="4"/>
        <v>0</v>
      </c>
      <c r="AC22" s="24">
        <f t="shared" si="4"/>
        <v>0</v>
      </c>
      <c r="AD22" s="24">
        <f t="shared" si="4"/>
        <v>0</v>
      </c>
      <c r="AE22" s="24">
        <f t="shared" si="4"/>
        <v>12</v>
      </c>
      <c r="AF22" s="24">
        <f t="shared" ref="AA22:AL22" si="5">AF50</f>
        <v>0</v>
      </c>
      <c r="AG22" s="24">
        <f>AG48</f>
        <v>30.35</v>
      </c>
      <c r="AH22" s="24">
        <f t="shared" ref="AH22:AL22" si="6">AH48</f>
        <v>0</v>
      </c>
      <c r="AI22" s="24">
        <f t="shared" si="6"/>
        <v>0</v>
      </c>
      <c r="AJ22" s="24">
        <f t="shared" si="6"/>
        <v>0</v>
      </c>
      <c r="AK22" s="24">
        <f t="shared" si="6"/>
        <v>0</v>
      </c>
      <c r="AL22" s="24">
        <f t="shared" si="6"/>
        <v>12</v>
      </c>
    </row>
    <row r="23" spans="1:38" ht="78.75" x14ac:dyDescent="0.25">
      <c r="A23" s="23">
        <v>0.3</v>
      </c>
      <c r="B23" s="25" t="s">
        <v>64</v>
      </c>
      <c r="C23" s="23" t="s">
        <v>62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f>Z72</f>
        <v>0</v>
      </c>
      <c r="AA23" s="24">
        <f t="shared" ref="AA23:AE23" si="7">AA72</f>
        <v>0</v>
      </c>
      <c r="AB23" s="24">
        <f t="shared" si="7"/>
        <v>0</v>
      </c>
      <c r="AC23" s="24">
        <f t="shared" si="7"/>
        <v>0</v>
      </c>
      <c r="AD23" s="24">
        <f t="shared" si="7"/>
        <v>0</v>
      </c>
      <c r="AE23" s="24">
        <f t="shared" si="7"/>
        <v>0</v>
      </c>
      <c r="AF23" s="24">
        <f t="shared" ref="AA23:AL23" si="8">AF74</f>
        <v>0</v>
      </c>
      <c r="AG23" s="24">
        <f t="shared" si="8"/>
        <v>0</v>
      </c>
      <c r="AH23" s="24">
        <f t="shared" ref="AH23:AL23" si="9">AH74</f>
        <v>0</v>
      </c>
      <c r="AI23" s="24">
        <f t="shared" si="9"/>
        <v>0</v>
      </c>
      <c r="AJ23" s="24">
        <f t="shared" si="9"/>
        <v>0</v>
      </c>
      <c r="AK23" s="24">
        <f t="shared" si="9"/>
        <v>0</v>
      </c>
      <c r="AL23" s="24">
        <f t="shared" si="9"/>
        <v>0</v>
      </c>
    </row>
    <row r="24" spans="1:38" ht="47.25" x14ac:dyDescent="0.25">
      <c r="A24" s="23">
        <v>0.4</v>
      </c>
      <c r="B24" s="25" t="s">
        <v>65</v>
      </c>
      <c r="C24" s="23" t="s">
        <v>62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f>Z75</f>
        <v>20.99</v>
      </c>
      <c r="AA24" s="24">
        <f t="shared" ref="AA24:AE24" si="10">AA75</f>
        <v>0</v>
      </c>
      <c r="AB24" s="24">
        <f t="shared" si="10"/>
        <v>0</v>
      </c>
      <c r="AC24" s="24">
        <f t="shared" si="10"/>
        <v>0</v>
      </c>
      <c r="AD24" s="24">
        <f t="shared" si="10"/>
        <v>0</v>
      </c>
      <c r="AE24" s="24">
        <f t="shared" si="10"/>
        <v>0</v>
      </c>
      <c r="AF24" s="24">
        <f t="shared" ref="AA24:AL24" si="11">AF75</f>
        <v>0</v>
      </c>
      <c r="AG24" s="24">
        <f t="shared" si="11"/>
        <v>20.99</v>
      </c>
      <c r="AH24" s="24">
        <f t="shared" ref="AH24:AL24" si="12">AH75</f>
        <v>0</v>
      </c>
      <c r="AI24" s="24">
        <f t="shared" si="12"/>
        <v>0</v>
      </c>
      <c r="AJ24" s="24">
        <f t="shared" si="12"/>
        <v>0</v>
      </c>
      <c r="AK24" s="24">
        <f t="shared" si="12"/>
        <v>0</v>
      </c>
      <c r="AL24" s="24">
        <f t="shared" si="12"/>
        <v>0</v>
      </c>
    </row>
    <row r="25" spans="1:38" ht="47.25" x14ac:dyDescent="0.25">
      <c r="A25" s="23">
        <v>0.5</v>
      </c>
      <c r="B25" s="25" t="s">
        <v>66</v>
      </c>
      <c r="C25" s="23" t="s">
        <v>62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f>Z77</f>
        <v>0</v>
      </c>
      <c r="AA25" s="24">
        <f t="shared" ref="AA25:AE25" si="13">AA77</f>
        <v>0</v>
      </c>
      <c r="AB25" s="24">
        <f t="shared" si="13"/>
        <v>0</v>
      </c>
      <c r="AC25" s="24">
        <f t="shared" si="13"/>
        <v>0</v>
      </c>
      <c r="AD25" s="24">
        <f t="shared" si="13"/>
        <v>0</v>
      </c>
      <c r="AE25" s="24">
        <f t="shared" si="13"/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</row>
    <row r="26" spans="1:38" ht="31.5" x14ac:dyDescent="0.25">
      <c r="A26" s="23">
        <v>0.6</v>
      </c>
      <c r="B26" s="25" t="s">
        <v>67</v>
      </c>
      <c r="C26" s="23" t="s">
        <v>62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f>Z78</f>
        <v>25.78</v>
      </c>
      <c r="AA26" s="24">
        <f t="shared" ref="AA26:AE26" si="14">AA78</f>
        <v>0</v>
      </c>
      <c r="AB26" s="24">
        <f t="shared" si="14"/>
        <v>0</v>
      </c>
      <c r="AC26" s="24">
        <f t="shared" si="14"/>
        <v>0</v>
      </c>
      <c r="AD26" s="24">
        <f t="shared" si="14"/>
        <v>0</v>
      </c>
      <c r="AE26" s="24">
        <f t="shared" si="14"/>
        <v>0</v>
      </c>
      <c r="AF26" s="24">
        <f t="shared" ref="AA26:AL26" si="15">AF78</f>
        <v>0</v>
      </c>
      <c r="AG26" s="24">
        <f t="shared" si="15"/>
        <v>25.78</v>
      </c>
      <c r="AH26" s="24">
        <f t="shared" ref="AH26:AL26" si="16">AH78</f>
        <v>0</v>
      </c>
      <c r="AI26" s="24">
        <f t="shared" si="16"/>
        <v>0</v>
      </c>
      <c r="AJ26" s="24">
        <f t="shared" si="16"/>
        <v>0</v>
      </c>
      <c r="AK26" s="24">
        <f t="shared" si="16"/>
        <v>0</v>
      </c>
      <c r="AL26" s="24">
        <f t="shared" si="16"/>
        <v>0</v>
      </c>
    </row>
    <row r="27" spans="1:38" x14ac:dyDescent="0.25">
      <c r="A27" s="26">
        <v>1</v>
      </c>
      <c r="B27" s="22" t="s">
        <v>192</v>
      </c>
      <c r="C27" s="23" t="s">
        <v>60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f t="shared" ref="Z27:AL27" si="17">Z28+Z48+Z72+Z75+Z77+Z78</f>
        <v>77.12</v>
      </c>
      <c r="AA27" s="24">
        <f t="shared" si="17"/>
        <v>0</v>
      </c>
      <c r="AB27" s="24">
        <f t="shared" si="17"/>
        <v>0</v>
      </c>
      <c r="AC27" s="24">
        <f t="shared" si="17"/>
        <v>0</v>
      </c>
      <c r="AD27" s="24">
        <f t="shared" si="17"/>
        <v>0</v>
      </c>
      <c r="AE27" s="24">
        <f t="shared" si="17"/>
        <v>12</v>
      </c>
      <c r="AF27" s="24">
        <f t="shared" si="17"/>
        <v>0</v>
      </c>
      <c r="AG27" s="24">
        <f t="shared" si="17"/>
        <v>77.12</v>
      </c>
      <c r="AH27" s="24">
        <f t="shared" ref="AH27:AL27" si="18">AH28+AH48+AH72+AH75+AH77+AH78</f>
        <v>0</v>
      </c>
      <c r="AI27" s="24">
        <f t="shared" si="18"/>
        <v>0</v>
      </c>
      <c r="AJ27" s="24">
        <f t="shared" si="18"/>
        <v>0</v>
      </c>
      <c r="AK27" s="24">
        <f t="shared" si="18"/>
        <v>0</v>
      </c>
      <c r="AL27" s="24">
        <f t="shared" si="18"/>
        <v>12</v>
      </c>
    </row>
    <row r="28" spans="1:38" ht="31.5" x14ac:dyDescent="0.25">
      <c r="A28" s="26">
        <v>1.1000000000000001</v>
      </c>
      <c r="B28" s="25" t="s">
        <v>68</v>
      </c>
      <c r="C28" s="23" t="s">
        <v>62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f t="shared" ref="AA28:AL28" si="19">AF29+AF34+AF39+AF54</f>
        <v>0</v>
      </c>
      <c r="AG28" s="24">
        <v>0</v>
      </c>
      <c r="AH28" s="24">
        <f t="shared" si="19"/>
        <v>0</v>
      </c>
      <c r="AI28" s="24">
        <f t="shared" si="19"/>
        <v>0</v>
      </c>
      <c r="AJ28" s="24">
        <f>AJ29+AJ34+AJ39+AJ54</f>
        <v>0</v>
      </c>
      <c r="AK28" s="24">
        <f t="shared" si="19"/>
        <v>0</v>
      </c>
      <c r="AL28" s="24">
        <f t="shared" si="19"/>
        <v>0</v>
      </c>
    </row>
    <row r="29" spans="1:38" ht="47.25" hidden="1" x14ac:dyDescent="0.25">
      <c r="A29" s="27" t="s">
        <v>69</v>
      </c>
      <c r="B29" s="25" t="s">
        <v>70</v>
      </c>
      <c r="C29" s="23" t="s">
        <v>62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1:38" ht="78.75" hidden="1" x14ac:dyDescent="0.25">
      <c r="A30" s="28" t="s">
        <v>71</v>
      </c>
      <c r="B30" s="25" t="s">
        <v>72</v>
      </c>
      <c r="C30" s="23" t="s">
        <v>62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</row>
    <row r="31" spans="1:38" ht="78.75" hidden="1" x14ac:dyDescent="0.25">
      <c r="A31" s="28" t="s">
        <v>73</v>
      </c>
      <c r="B31" s="25" t="s">
        <v>74</v>
      </c>
      <c r="C31" s="23" t="s">
        <v>62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</row>
    <row r="32" spans="1:38" ht="63" hidden="1" x14ac:dyDescent="0.25">
      <c r="A32" s="21" t="s">
        <v>75</v>
      </c>
      <c r="B32" s="25" t="s">
        <v>76</v>
      </c>
      <c r="C32" s="23" t="s">
        <v>62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</row>
    <row r="33" spans="1:38" ht="47.25" hidden="1" x14ac:dyDescent="0.25">
      <c r="A33" s="29" t="s">
        <v>77</v>
      </c>
      <c r="B33" s="25" t="s">
        <v>78</v>
      </c>
      <c r="C33" s="23" t="s">
        <v>62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</row>
    <row r="34" spans="1:38" ht="78.75" hidden="1" x14ac:dyDescent="0.25">
      <c r="A34" s="21" t="s">
        <v>79</v>
      </c>
      <c r="B34" s="25" t="s">
        <v>80</v>
      </c>
      <c r="C34" s="23" t="s">
        <v>62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</row>
    <row r="35" spans="1:38" ht="63" hidden="1" x14ac:dyDescent="0.25">
      <c r="A35" s="21" t="s">
        <v>81</v>
      </c>
      <c r="B35" s="25" t="s">
        <v>82</v>
      </c>
      <c r="C35" s="23" t="s">
        <v>62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</row>
    <row r="36" spans="1:38" ht="63" hidden="1" x14ac:dyDescent="0.25">
      <c r="A36" s="29" t="s">
        <v>83</v>
      </c>
      <c r="B36" s="25" t="s">
        <v>84</v>
      </c>
      <c r="C36" s="23" t="s">
        <v>62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</row>
    <row r="37" spans="1:38" ht="47.25" hidden="1" x14ac:dyDescent="0.25">
      <c r="A37" s="21" t="s">
        <v>85</v>
      </c>
      <c r="B37" s="25" t="s">
        <v>86</v>
      </c>
      <c r="C37" s="23" t="s">
        <v>62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</row>
    <row r="38" spans="1:38" ht="141.75" hidden="1" x14ac:dyDescent="0.25">
      <c r="A38" s="21" t="s">
        <v>87</v>
      </c>
      <c r="B38" s="25" t="s">
        <v>88</v>
      </c>
      <c r="C38" s="23" t="s">
        <v>62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</row>
    <row r="39" spans="1:38" ht="126" hidden="1" x14ac:dyDescent="0.25">
      <c r="A39" s="21" t="s">
        <v>89</v>
      </c>
      <c r="B39" s="25" t="s">
        <v>90</v>
      </c>
      <c r="C39" s="23" t="s">
        <v>62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</row>
    <row r="40" spans="1:38" ht="126" hidden="1" x14ac:dyDescent="0.25">
      <c r="A40" s="21" t="s">
        <v>91</v>
      </c>
      <c r="B40" s="25" t="s">
        <v>92</v>
      </c>
      <c r="C40" s="23" t="s">
        <v>62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</row>
    <row r="41" spans="1:38" ht="47.25" hidden="1" x14ac:dyDescent="0.25">
      <c r="A41" s="21" t="s">
        <v>93</v>
      </c>
      <c r="B41" s="25" t="s">
        <v>86</v>
      </c>
      <c r="C41" s="23" t="s">
        <v>62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</row>
    <row r="42" spans="1:38" ht="141.75" hidden="1" x14ac:dyDescent="0.25">
      <c r="A42" s="21" t="s">
        <v>94</v>
      </c>
      <c r="B42" s="25" t="s">
        <v>88</v>
      </c>
      <c r="C42" s="23" t="s">
        <v>62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</row>
    <row r="43" spans="1:38" ht="126" hidden="1" x14ac:dyDescent="0.25">
      <c r="A43" s="21" t="s">
        <v>95</v>
      </c>
      <c r="B43" s="25" t="s">
        <v>90</v>
      </c>
      <c r="C43" s="23" t="s">
        <v>62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</row>
    <row r="44" spans="1:38" ht="126" hidden="1" x14ac:dyDescent="0.25">
      <c r="A44" s="21" t="s">
        <v>96</v>
      </c>
      <c r="B44" s="25" t="s">
        <v>97</v>
      </c>
      <c r="C44" s="23" t="s">
        <v>62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</row>
    <row r="45" spans="1:38" ht="110.25" hidden="1" x14ac:dyDescent="0.25">
      <c r="A45" s="29" t="s">
        <v>98</v>
      </c>
      <c r="B45" s="25" t="s">
        <v>99</v>
      </c>
      <c r="C45" s="23" t="s">
        <v>62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</row>
    <row r="46" spans="1:38" ht="94.5" hidden="1" x14ac:dyDescent="0.25">
      <c r="A46" s="21" t="s">
        <v>100</v>
      </c>
      <c r="B46" s="25" t="s">
        <v>101</v>
      </c>
      <c r="C46" s="23" t="s">
        <v>62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</row>
    <row r="47" spans="1:38" ht="110.25" hidden="1" x14ac:dyDescent="0.25">
      <c r="A47" s="21" t="s">
        <v>102</v>
      </c>
      <c r="B47" s="25" t="s">
        <v>103</v>
      </c>
      <c r="C47" s="23" t="s">
        <v>62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</row>
    <row r="48" spans="1:38" ht="47.25" x14ac:dyDescent="0.25">
      <c r="A48" s="29" t="s">
        <v>104</v>
      </c>
      <c r="B48" s="25" t="s">
        <v>105</v>
      </c>
      <c r="C48" s="23" t="s">
        <v>62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f t="shared" ref="Z48:AL48" si="20">Z49+Z56+Z60+Z67</f>
        <v>30.35</v>
      </c>
      <c r="AA48" s="24">
        <f t="shared" ref="AA48:AE48" si="21">AA49+AA56+AA60+AA67</f>
        <v>0</v>
      </c>
      <c r="AB48" s="24">
        <f t="shared" si="21"/>
        <v>0</v>
      </c>
      <c r="AC48" s="24">
        <f t="shared" si="21"/>
        <v>0</v>
      </c>
      <c r="AD48" s="24">
        <f t="shared" si="21"/>
        <v>0</v>
      </c>
      <c r="AE48" s="24">
        <f t="shared" si="21"/>
        <v>12</v>
      </c>
      <c r="AF48" s="24">
        <f t="shared" si="20"/>
        <v>0</v>
      </c>
      <c r="AG48" s="24">
        <f t="shared" si="20"/>
        <v>30.35</v>
      </c>
      <c r="AH48" s="24">
        <f t="shared" si="20"/>
        <v>0</v>
      </c>
      <c r="AI48" s="24">
        <f t="shared" si="20"/>
        <v>0</v>
      </c>
      <c r="AJ48" s="24">
        <f t="shared" si="20"/>
        <v>0</v>
      </c>
      <c r="AK48" s="24">
        <f t="shared" si="20"/>
        <v>0</v>
      </c>
      <c r="AL48" s="24">
        <f t="shared" si="20"/>
        <v>12</v>
      </c>
    </row>
    <row r="49" spans="1:38" ht="78.75" x14ac:dyDescent="0.25">
      <c r="A49" s="21" t="s">
        <v>106</v>
      </c>
      <c r="B49" s="25" t="s">
        <v>107</v>
      </c>
      <c r="C49" s="23" t="s">
        <v>62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f>Z50+Z51</f>
        <v>11.41</v>
      </c>
      <c r="AA49" s="24">
        <f t="shared" ref="AA49:AE49" si="22">AA50+AA51</f>
        <v>0</v>
      </c>
      <c r="AB49" s="24">
        <f t="shared" si="22"/>
        <v>0</v>
      </c>
      <c r="AC49" s="24">
        <f t="shared" si="22"/>
        <v>0</v>
      </c>
      <c r="AD49" s="24">
        <f t="shared" si="22"/>
        <v>0</v>
      </c>
      <c r="AE49" s="24">
        <f t="shared" si="22"/>
        <v>10</v>
      </c>
      <c r="AF49" s="24">
        <v>0</v>
      </c>
      <c r="AG49" s="24">
        <f>AG50+AG51</f>
        <v>11.41</v>
      </c>
      <c r="AH49" s="24">
        <f t="shared" ref="AH49:AL49" si="23">AH50+AH51</f>
        <v>0</v>
      </c>
      <c r="AI49" s="24">
        <f t="shared" si="23"/>
        <v>0</v>
      </c>
      <c r="AJ49" s="24">
        <f t="shared" si="23"/>
        <v>0</v>
      </c>
      <c r="AK49" s="24">
        <f t="shared" si="23"/>
        <v>0</v>
      </c>
      <c r="AL49" s="24">
        <f t="shared" si="23"/>
        <v>10</v>
      </c>
    </row>
    <row r="50" spans="1:38" ht="47.25" x14ac:dyDescent="0.25">
      <c r="A50" s="21" t="s">
        <v>108</v>
      </c>
      <c r="B50" s="25" t="s">
        <v>109</v>
      </c>
      <c r="C50" s="23" t="s">
        <v>62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</row>
    <row r="51" spans="1:38" ht="78.75" x14ac:dyDescent="0.25">
      <c r="A51" s="21" t="s">
        <v>110</v>
      </c>
      <c r="B51" s="25" t="s">
        <v>111</v>
      </c>
      <c r="C51" s="23" t="s">
        <v>62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f t="shared" ref="Z51:AL51" si="24">Z52+Z53+Z54+Z55</f>
        <v>11.41</v>
      </c>
      <c r="AA51" s="24">
        <f t="shared" ref="AA51:AE51" si="25">AA52+AA53+AA54+AA55</f>
        <v>0</v>
      </c>
      <c r="AB51" s="24">
        <f t="shared" si="25"/>
        <v>0</v>
      </c>
      <c r="AC51" s="24">
        <f t="shared" si="25"/>
        <v>0</v>
      </c>
      <c r="AD51" s="24">
        <f t="shared" si="25"/>
        <v>0</v>
      </c>
      <c r="AE51" s="24">
        <f t="shared" si="25"/>
        <v>10</v>
      </c>
      <c r="AF51" s="24">
        <f t="shared" si="24"/>
        <v>0</v>
      </c>
      <c r="AG51" s="24">
        <f t="shared" si="24"/>
        <v>11.41</v>
      </c>
      <c r="AH51" s="24">
        <f t="shared" si="24"/>
        <v>0</v>
      </c>
      <c r="AI51" s="24">
        <f t="shared" si="24"/>
        <v>0</v>
      </c>
      <c r="AJ51" s="24">
        <f t="shared" si="24"/>
        <v>0</v>
      </c>
      <c r="AK51" s="24">
        <f t="shared" si="24"/>
        <v>0</v>
      </c>
      <c r="AL51" s="24">
        <f t="shared" si="24"/>
        <v>10</v>
      </c>
    </row>
    <row r="52" spans="1:38" ht="78.75" x14ac:dyDescent="0.25">
      <c r="A52" s="21" t="s">
        <v>112</v>
      </c>
      <c r="B52" s="25" t="s">
        <v>181</v>
      </c>
      <c r="C52" s="23" t="s">
        <v>182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3.72</v>
      </c>
      <c r="AA52" s="24">
        <v>0</v>
      </c>
      <c r="AB52" s="24">
        <v>0</v>
      </c>
      <c r="AC52" s="24">
        <v>0</v>
      </c>
      <c r="AD52" s="24">
        <v>0</v>
      </c>
      <c r="AE52" s="24">
        <v>1</v>
      </c>
      <c r="AF52" s="24">
        <f>Y52</f>
        <v>0</v>
      </c>
      <c r="AG52" s="24">
        <f>Z52</f>
        <v>3.72</v>
      </c>
      <c r="AH52" s="24">
        <v>0</v>
      </c>
      <c r="AI52" s="24">
        <v>0</v>
      </c>
      <c r="AJ52" s="24">
        <v>0</v>
      </c>
      <c r="AK52" s="24">
        <v>0</v>
      </c>
      <c r="AL52" s="24">
        <f>AE52</f>
        <v>1</v>
      </c>
    </row>
    <row r="53" spans="1:38" ht="47.25" x14ac:dyDescent="0.25">
      <c r="A53" s="21" t="s">
        <v>113</v>
      </c>
      <c r="B53" s="25" t="s">
        <v>114</v>
      </c>
      <c r="C53" s="23" t="s">
        <v>183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4.1399999999999997</v>
      </c>
      <c r="AA53" s="24">
        <v>0</v>
      </c>
      <c r="AB53" s="24">
        <v>0</v>
      </c>
      <c r="AC53" s="24">
        <v>0</v>
      </c>
      <c r="AD53" s="24">
        <v>0</v>
      </c>
      <c r="AE53" s="24">
        <v>8</v>
      </c>
      <c r="AF53" s="24">
        <f t="shared" ref="AF53:AL67" si="26">Y53</f>
        <v>0</v>
      </c>
      <c r="AG53" s="24">
        <f t="shared" si="26"/>
        <v>4.1399999999999997</v>
      </c>
      <c r="AH53" s="24">
        <f t="shared" si="26"/>
        <v>0</v>
      </c>
      <c r="AI53" s="24">
        <f t="shared" si="26"/>
        <v>0</v>
      </c>
      <c r="AJ53" s="24">
        <f t="shared" si="26"/>
        <v>0</v>
      </c>
      <c r="AK53" s="24">
        <f t="shared" si="26"/>
        <v>0</v>
      </c>
      <c r="AL53" s="24">
        <f t="shared" si="26"/>
        <v>8</v>
      </c>
    </row>
    <row r="54" spans="1:38" ht="31.5" x14ac:dyDescent="0.25">
      <c r="A54" s="21" t="s">
        <v>115</v>
      </c>
      <c r="B54" s="25" t="s">
        <v>116</v>
      </c>
      <c r="C54" s="23" t="s">
        <v>184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3.07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f t="shared" si="26"/>
        <v>0</v>
      </c>
      <c r="AG54" s="24">
        <f t="shared" si="26"/>
        <v>3.07</v>
      </c>
      <c r="AH54" s="24">
        <f t="shared" si="26"/>
        <v>0</v>
      </c>
      <c r="AI54" s="24">
        <f t="shared" si="26"/>
        <v>0</v>
      </c>
      <c r="AJ54" s="24">
        <f t="shared" si="26"/>
        <v>0</v>
      </c>
      <c r="AK54" s="24">
        <f t="shared" si="26"/>
        <v>0</v>
      </c>
      <c r="AL54" s="24">
        <f t="shared" si="26"/>
        <v>0</v>
      </c>
    </row>
    <row r="55" spans="1:38" ht="31.5" x14ac:dyDescent="0.25">
      <c r="A55" s="21" t="s">
        <v>117</v>
      </c>
      <c r="B55" s="25" t="s">
        <v>118</v>
      </c>
      <c r="C55" s="23" t="s">
        <v>185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0.48</v>
      </c>
      <c r="AA55" s="24">
        <v>0</v>
      </c>
      <c r="AB55" s="24">
        <v>0</v>
      </c>
      <c r="AC55" s="24">
        <v>0</v>
      </c>
      <c r="AD55" s="24">
        <v>0</v>
      </c>
      <c r="AE55" s="24">
        <v>1</v>
      </c>
      <c r="AF55" s="24">
        <f t="shared" si="26"/>
        <v>0</v>
      </c>
      <c r="AG55" s="24">
        <f t="shared" si="26"/>
        <v>0.48</v>
      </c>
      <c r="AH55" s="24">
        <f t="shared" si="26"/>
        <v>0</v>
      </c>
      <c r="AI55" s="24">
        <f t="shared" si="26"/>
        <v>0</v>
      </c>
      <c r="AJ55" s="24">
        <f t="shared" si="26"/>
        <v>0</v>
      </c>
      <c r="AK55" s="24">
        <f t="shared" si="26"/>
        <v>0</v>
      </c>
      <c r="AL55" s="24">
        <f t="shared" si="26"/>
        <v>1</v>
      </c>
    </row>
    <row r="56" spans="1:38" ht="63" x14ac:dyDescent="0.25">
      <c r="A56" s="29" t="s">
        <v>119</v>
      </c>
      <c r="B56" s="25" t="s">
        <v>120</v>
      </c>
      <c r="C56" s="23" t="s">
        <v>62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f>Z57+Z59</f>
        <v>3.81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f t="shared" si="26"/>
        <v>0</v>
      </c>
      <c r="AG56" s="24">
        <f t="shared" si="26"/>
        <v>3.81</v>
      </c>
      <c r="AH56" s="24">
        <f t="shared" si="26"/>
        <v>0</v>
      </c>
      <c r="AI56" s="24">
        <f t="shared" si="26"/>
        <v>0</v>
      </c>
      <c r="AJ56" s="24">
        <f t="shared" si="26"/>
        <v>0</v>
      </c>
      <c r="AK56" s="24">
        <f t="shared" si="26"/>
        <v>0</v>
      </c>
      <c r="AL56" s="24">
        <f t="shared" si="26"/>
        <v>0</v>
      </c>
    </row>
    <row r="57" spans="1:38" ht="47.25" x14ac:dyDescent="0.25">
      <c r="A57" s="21" t="s">
        <v>121</v>
      </c>
      <c r="B57" s="25" t="s">
        <v>122</v>
      </c>
      <c r="C57" s="23" t="s">
        <v>62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f>Z58</f>
        <v>3.81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f t="shared" si="26"/>
        <v>0</v>
      </c>
      <c r="AG57" s="24">
        <f t="shared" si="26"/>
        <v>3.81</v>
      </c>
      <c r="AH57" s="24">
        <f t="shared" si="26"/>
        <v>0</v>
      </c>
      <c r="AI57" s="24">
        <f t="shared" si="26"/>
        <v>0</v>
      </c>
      <c r="AJ57" s="24">
        <f t="shared" si="26"/>
        <v>0</v>
      </c>
      <c r="AK57" s="24">
        <f t="shared" si="26"/>
        <v>0</v>
      </c>
      <c r="AL57" s="24">
        <f t="shared" si="26"/>
        <v>0</v>
      </c>
    </row>
    <row r="58" spans="1:38" ht="31.5" x14ac:dyDescent="0.25">
      <c r="A58" s="21" t="s">
        <v>123</v>
      </c>
      <c r="B58" s="25" t="s">
        <v>124</v>
      </c>
      <c r="C58" s="23" t="s">
        <v>186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3.81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f t="shared" si="26"/>
        <v>0</v>
      </c>
      <c r="AG58" s="24">
        <f t="shared" si="26"/>
        <v>3.81</v>
      </c>
      <c r="AH58" s="24">
        <f t="shared" si="26"/>
        <v>0</v>
      </c>
      <c r="AI58" s="24">
        <f t="shared" si="26"/>
        <v>0</v>
      </c>
      <c r="AJ58" s="24">
        <f t="shared" si="26"/>
        <v>0</v>
      </c>
      <c r="AK58" s="24">
        <f t="shared" si="26"/>
        <v>0</v>
      </c>
      <c r="AL58" s="24">
        <f t="shared" si="26"/>
        <v>0</v>
      </c>
    </row>
    <row r="59" spans="1:38" ht="63" x14ac:dyDescent="0.25">
      <c r="A59" s="21" t="s">
        <v>125</v>
      </c>
      <c r="B59" s="25" t="s">
        <v>126</v>
      </c>
      <c r="C59" s="23" t="s">
        <v>62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f t="shared" si="26"/>
        <v>0</v>
      </c>
      <c r="AG59" s="24">
        <f t="shared" si="26"/>
        <v>0</v>
      </c>
      <c r="AH59" s="24">
        <f t="shared" si="26"/>
        <v>0</v>
      </c>
      <c r="AI59" s="24">
        <f t="shared" si="26"/>
        <v>0</v>
      </c>
      <c r="AJ59" s="24">
        <f t="shared" si="26"/>
        <v>0</v>
      </c>
      <c r="AK59" s="24">
        <f t="shared" si="26"/>
        <v>0</v>
      </c>
      <c r="AL59" s="24">
        <f t="shared" si="26"/>
        <v>0</v>
      </c>
    </row>
    <row r="60" spans="1:38" ht="47.25" x14ac:dyDescent="0.25">
      <c r="A60" s="29" t="s">
        <v>127</v>
      </c>
      <c r="B60" s="25" t="s">
        <v>128</v>
      </c>
      <c r="C60" s="23" t="s">
        <v>62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f>Z62+Z64</f>
        <v>9.42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f t="shared" si="26"/>
        <v>0</v>
      </c>
      <c r="AG60" s="24">
        <f t="shared" si="26"/>
        <v>9.42</v>
      </c>
      <c r="AH60" s="24">
        <f t="shared" si="26"/>
        <v>0</v>
      </c>
      <c r="AI60" s="24">
        <f t="shared" si="26"/>
        <v>0</v>
      </c>
      <c r="AJ60" s="24">
        <f t="shared" si="26"/>
        <v>0</v>
      </c>
      <c r="AK60" s="24">
        <f t="shared" si="26"/>
        <v>0</v>
      </c>
      <c r="AL60" s="24">
        <f t="shared" si="26"/>
        <v>0</v>
      </c>
    </row>
    <row r="61" spans="1:38" ht="47.25" x14ac:dyDescent="0.25">
      <c r="A61" s="21" t="s">
        <v>129</v>
      </c>
      <c r="B61" s="25" t="s">
        <v>130</v>
      </c>
      <c r="C61" s="23" t="s">
        <v>62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f>Z62</f>
        <v>5.9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f t="shared" si="26"/>
        <v>0</v>
      </c>
      <c r="AG61" s="24">
        <f t="shared" si="26"/>
        <v>5.9</v>
      </c>
      <c r="AH61" s="24">
        <f t="shared" si="26"/>
        <v>0</v>
      </c>
      <c r="AI61" s="24">
        <f t="shared" si="26"/>
        <v>0</v>
      </c>
      <c r="AJ61" s="24">
        <f t="shared" si="26"/>
        <v>0</v>
      </c>
      <c r="AK61" s="24">
        <f t="shared" si="26"/>
        <v>0</v>
      </c>
      <c r="AL61" s="24">
        <f t="shared" si="26"/>
        <v>0</v>
      </c>
    </row>
    <row r="62" spans="1:38" ht="31.5" x14ac:dyDescent="0.25">
      <c r="A62" s="21" t="s">
        <v>131</v>
      </c>
      <c r="B62" s="25" t="s">
        <v>132</v>
      </c>
      <c r="C62" s="23" t="s">
        <v>133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5.9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f t="shared" si="26"/>
        <v>0</v>
      </c>
      <c r="AG62" s="24">
        <f t="shared" si="26"/>
        <v>5.9</v>
      </c>
      <c r="AH62" s="24">
        <f t="shared" si="26"/>
        <v>0</v>
      </c>
      <c r="AI62" s="24">
        <f t="shared" si="26"/>
        <v>0</v>
      </c>
      <c r="AJ62" s="24">
        <f t="shared" si="26"/>
        <v>0</v>
      </c>
      <c r="AK62" s="24">
        <f t="shared" si="26"/>
        <v>0</v>
      </c>
      <c r="AL62" s="24">
        <f t="shared" si="26"/>
        <v>0</v>
      </c>
    </row>
    <row r="63" spans="1:38" ht="47.25" x14ac:dyDescent="0.25">
      <c r="A63" s="21" t="s">
        <v>134</v>
      </c>
      <c r="B63" s="25" t="s">
        <v>135</v>
      </c>
      <c r="C63" s="23" t="s">
        <v>62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f>Z64</f>
        <v>3.52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f t="shared" si="26"/>
        <v>0</v>
      </c>
      <c r="AG63" s="24">
        <f t="shared" si="26"/>
        <v>3.52</v>
      </c>
      <c r="AH63" s="24">
        <f t="shared" si="26"/>
        <v>0</v>
      </c>
      <c r="AI63" s="24">
        <f t="shared" si="26"/>
        <v>0</v>
      </c>
      <c r="AJ63" s="24">
        <f t="shared" si="26"/>
        <v>0</v>
      </c>
      <c r="AK63" s="24">
        <f t="shared" si="26"/>
        <v>0</v>
      </c>
      <c r="AL63" s="24">
        <f t="shared" si="26"/>
        <v>0</v>
      </c>
    </row>
    <row r="64" spans="1:38" ht="31.5" x14ac:dyDescent="0.25">
      <c r="A64" s="21" t="s">
        <v>136</v>
      </c>
      <c r="B64" s="25" t="s">
        <v>137</v>
      </c>
      <c r="C64" s="23" t="s">
        <v>187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3.52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f t="shared" si="26"/>
        <v>0</v>
      </c>
      <c r="AG64" s="24">
        <f t="shared" si="26"/>
        <v>3.52</v>
      </c>
      <c r="AH64" s="24">
        <f t="shared" si="26"/>
        <v>0</v>
      </c>
      <c r="AI64" s="24">
        <f t="shared" si="26"/>
        <v>0</v>
      </c>
      <c r="AJ64" s="24">
        <f t="shared" si="26"/>
        <v>0</v>
      </c>
      <c r="AK64" s="24">
        <f t="shared" si="26"/>
        <v>0</v>
      </c>
      <c r="AL64" s="24">
        <f t="shared" si="26"/>
        <v>0</v>
      </c>
    </row>
    <row r="65" spans="1:38" ht="47.25" x14ac:dyDescent="0.25">
      <c r="A65" s="21" t="s">
        <v>138</v>
      </c>
      <c r="B65" s="25" t="s">
        <v>139</v>
      </c>
      <c r="C65" s="23" t="s">
        <v>62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f t="shared" si="26"/>
        <v>0</v>
      </c>
      <c r="AG65" s="24">
        <f t="shared" si="26"/>
        <v>0</v>
      </c>
      <c r="AH65" s="24">
        <f t="shared" si="26"/>
        <v>0</v>
      </c>
      <c r="AI65" s="24">
        <f t="shared" si="26"/>
        <v>0</v>
      </c>
      <c r="AJ65" s="24">
        <f t="shared" si="26"/>
        <v>0</v>
      </c>
      <c r="AK65" s="24">
        <f t="shared" si="26"/>
        <v>0</v>
      </c>
      <c r="AL65" s="24">
        <f t="shared" si="26"/>
        <v>0</v>
      </c>
    </row>
    <row r="66" spans="1:38" ht="47.25" x14ac:dyDescent="0.25">
      <c r="A66" s="21" t="s">
        <v>140</v>
      </c>
      <c r="B66" s="25" t="s">
        <v>141</v>
      </c>
      <c r="C66" s="23" t="s">
        <v>62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f t="shared" si="26"/>
        <v>0</v>
      </c>
      <c r="AG66" s="24">
        <f t="shared" si="26"/>
        <v>0</v>
      </c>
      <c r="AH66" s="24">
        <f t="shared" si="26"/>
        <v>0</v>
      </c>
      <c r="AI66" s="24">
        <f t="shared" si="26"/>
        <v>0</v>
      </c>
      <c r="AJ66" s="24">
        <f t="shared" si="26"/>
        <v>0</v>
      </c>
      <c r="AK66" s="24">
        <f t="shared" si="26"/>
        <v>0</v>
      </c>
      <c r="AL66" s="24">
        <f t="shared" si="26"/>
        <v>0</v>
      </c>
    </row>
    <row r="67" spans="1:38" ht="63" x14ac:dyDescent="0.25">
      <c r="A67" s="29" t="s">
        <v>142</v>
      </c>
      <c r="B67" s="25" t="s">
        <v>143</v>
      </c>
      <c r="C67" s="23" t="s">
        <v>62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f>Z68+Z70</f>
        <v>5.71</v>
      </c>
      <c r="AA67" s="24">
        <f t="shared" ref="AA67:AE67" si="27">AA68+AA70</f>
        <v>0</v>
      </c>
      <c r="AB67" s="24">
        <f t="shared" si="27"/>
        <v>0</v>
      </c>
      <c r="AC67" s="24">
        <f t="shared" si="27"/>
        <v>0</v>
      </c>
      <c r="AD67" s="24">
        <f t="shared" si="27"/>
        <v>0</v>
      </c>
      <c r="AE67" s="24">
        <f t="shared" si="27"/>
        <v>2</v>
      </c>
      <c r="AF67" s="24">
        <f>AF68+AF70</f>
        <v>0</v>
      </c>
      <c r="AG67" s="24">
        <f>AG68+AG70</f>
        <v>5.71</v>
      </c>
      <c r="AH67" s="24">
        <f t="shared" si="26"/>
        <v>0</v>
      </c>
      <c r="AI67" s="24">
        <f t="shared" si="26"/>
        <v>0</v>
      </c>
      <c r="AJ67" s="24">
        <f t="shared" si="26"/>
        <v>0</v>
      </c>
      <c r="AK67" s="24">
        <f t="shared" si="26"/>
        <v>0</v>
      </c>
      <c r="AL67" s="24">
        <f t="shared" si="26"/>
        <v>2</v>
      </c>
    </row>
    <row r="68" spans="1:38" ht="47.25" x14ac:dyDescent="0.25">
      <c r="A68" s="21" t="s">
        <v>144</v>
      </c>
      <c r="B68" s="25" t="s">
        <v>145</v>
      </c>
      <c r="C68" s="23" t="s">
        <v>62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f>Z69</f>
        <v>2.23</v>
      </c>
      <c r="AA68" s="24">
        <v>0</v>
      </c>
      <c r="AB68" s="24">
        <v>0</v>
      </c>
      <c r="AC68" s="24">
        <v>0</v>
      </c>
      <c r="AD68" s="24">
        <v>0</v>
      </c>
      <c r="AE68" s="24">
        <f>AE69</f>
        <v>1</v>
      </c>
      <c r="AF68" s="24">
        <f t="shared" ref="AF68:AL76" si="28">Y68</f>
        <v>0</v>
      </c>
      <c r="AG68" s="24">
        <f t="shared" si="28"/>
        <v>2.23</v>
      </c>
      <c r="AH68" s="24">
        <f t="shared" si="28"/>
        <v>0</v>
      </c>
      <c r="AI68" s="24">
        <f t="shared" si="28"/>
        <v>0</v>
      </c>
      <c r="AJ68" s="24">
        <f t="shared" si="28"/>
        <v>0</v>
      </c>
      <c r="AK68" s="24">
        <f t="shared" si="28"/>
        <v>0</v>
      </c>
      <c r="AL68" s="24">
        <f t="shared" si="28"/>
        <v>1</v>
      </c>
    </row>
    <row r="69" spans="1:38" ht="31.5" x14ac:dyDescent="0.25">
      <c r="A69" s="21" t="s">
        <v>146</v>
      </c>
      <c r="B69" s="25" t="s">
        <v>147</v>
      </c>
      <c r="C69" s="23" t="s">
        <v>188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2.23</v>
      </c>
      <c r="AA69" s="24">
        <v>0</v>
      </c>
      <c r="AB69" s="24">
        <v>0</v>
      </c>
      <c r="AC69" s="24">
        <v>0</v>
      </c>
      <c r="AD69" s="24">
        <v>0</v>
      </c>
      <c r="AE69" s="24">
        <v>1</v>
      </c>
      <c r="AF69" s="24">
        <f t="shared" si="28"/>
        <v>0</v>
      </c>
      <c r="AG69" s="24">
        <f t="shared" si="28"/>
        <v>2.23</v>
      </c>
      <c r="AH69" s="24">
        <f t="shared" si="28"/>
        <v>0</v>
      </c>
      <c r="AI69" s="24">
        <f t="shared" si="28"/>
        <v>0</v>
      </c>
      <c r="AJ69" s="24">
        <f t="shared" si="28"/>
        <v>0</v>
      </c>
      <c r="AK69" s="24">
        <f t="shared" si="28"/>
        <v>0</v>
      </c>
      <c r="AL69" s="24">
        <f t="shared" si="28"/>
        <v>1</v>
      </c>
    </row>
    <row r="70" spans="1:38" ht="63" x14ac:dyDescent="0.25">
      <c r="A70" s="21" t="s">
        <v>148</v>
      </c>
      <c r="B70" s="25" t="s">
        <v>149</v>
      </c>
      <c r="C70" s="23" t="s">
        <v>62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f>Z71</f>
        <v>3.48</v>
      </c>
      <c r="AA70" s="24">
        <f t="shared" ref="AA70:AE70" si="29">AA71</f>
        <v>0</v>
      </c>
      <c r="AB70" s="24">
        <f t="shared" si="29"/>
        <v>0</v>
      </c>
      <c r="AC70" s="24">
        <f t="shared" si="29"/>
        <v>0</v>
      </c>
      <c r="AD70" s="24">
        <f t="shared" si="29"/>
        <v>0</v>
      </c>
      <c r="AE70" s="24">
        <f t="shared" si="29"/>
        <v>1</v>
      </c>
      <c r="AF70" s="24">
        <f t="shared" si="28"/>
        <v>0</v>
      </c>
      <c r="AG70" s="24">
        <f t="shared" si="28"/>
        <v>3.48</v>
      </c>
      <c r="AH70" s="24">
        <f t="shared" ref="AH70:AK70" si="30">AH71</f>
        <v>0</v>
      </c>
      <c r="AI70" s="24">
        <f t="shared" si="30"/>
        <v>0</v>
      </c>
      <c r="AJ70" s="24">
        <f t="shared" si="30"/>
        <v>0</v>
      </c>
      <c r="AK70" s="24">
        <f t="shared" si="30"/>
        <v>0</v>
      </c>
      <c r="AL70" s="24">
        <f>AL71</f>
        <v>1</v>
      </c>
    </row>
    <row r="71" spans="1:38" ht="47.25" x14ac:dyDescent="0.25">
      <c r="A71" s="21" t="s">
        <v>150</v>
      </c>
      <c r="B71" s="25" t="s">
        <v>151</v>
      </c>
      <c r="C71" s="23" t="s">
        <v>189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3.48</v>
      </c>
      <c r="AA71" s="24">
        <v>0</v>
      </c>
      <c r="AB71" s="24">
        <v>0</v>
      </c>
      <c r="AC71" s="24">
        <v>0</v>
      </c>
      <c r="AD71" s="24">
        <v>0</v>
      </c>
      <c r="AE71" s="24">
        <v>1</v>
      </c>
      <c r="AF71" s="24">
        <f t="shared" si="28"/>
        <v>0</v>
      </c>
      <c r="AG71" s="24">
        <f t="shared" si="28"/>
        <v>3.48</v>
      </c>
      <c r="AH71" s="24">
        <f t="shared" si="28"/>
        <v>0</v>
      </c>
      <c r="AI71" s="24">
        <f t="shared" si="28"/>
        <v>0</v>
      </c>
      <c r="AJ71" s="24">
        <f t="shared" si="28"/>
        <v>0</v>
      </c>
      <c r="AK71" s="24">
        <f t="shared" si="28"/>
        <v>0</v>
      </c>
      <c r="AL71" s="24">
        <f t="shared" si="28"/>
        <v>1</v>
      </c>
    </row>
    <row r="72" spans="1:38" ht="94.5" x14ac:dyDescent="0.25">
      <c r="A72" s="29" t="s">
        <v>152</v>
      </c>
      <c r="B72" s="25" t="s">
        <v>153</v>
      </c>
      <c r="C72" s="23" t="s">
        <v>62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f>Z73+Z74</f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f t="shared" si="28"/>
        <v>0</v>
      </c>
      <c r="AH72" s="24">
        <f t="shared" si="28"/>
        <v>0</v>
      </c>
      <c r="AI72" s="24">
        <f t="shared" si="28"/>
        <v>0</v>
      </c>
      <c r="AJ72" s="24">
        <f t="shared" si="28"/>
        <v>0</v>
      </c>
      <c r="AK72" s="24">
        <f t="shared" si="28"/>
        <v>0</v>
      </c>
      <c r="AL72" s="24">
        <f t="shared" si="28"/>
        <v>0</v>
      </c>
    </row>
    <row r="73" spans="1:38" ht="78.75" x14ac:dyDescent="0.25">
      <c r="A73" s="21" t="s">
        <v>154</v>
      </c>
      <c r="B73" s="25" t="s">
        <v>155</v>
      </c>
      <c r="C73" s="23" t="s">
        <v>62</v>
      </c>
      <c r="D73" s="24" t="s">
        <v>60</v>
      </c>
      <c r="E73" s="24" t="s">
        <v>60</v>
      </c>
      <c r="F73" s="24" t="s">
        <v>60</v>
      </c>
      <c r="G73" s="24" t="s">
        <v>60</v>
      </c>
      <c r="H73" s="24" t="s">
        <v>60</v>
      </c>
      <c r="I73" s="24" t="s">
        <v>60</v>
      </c>
      <c r="J73" s="24" t="s">
        <v>60</v>
      </c>
      <c r="K73" s="24" t="s">
        <v>60</v>
      </c>
      <c r="L73" s="24" t="s">
        <v>60</v>
      </c>
      <c r="M73" s="24" t="s">
        <v>60</v>
      </c>
      <c r="N73" s="24" t="s">
        <v>60</v>
      </c>
      <c r="O73" s="24" t="s">
        <v>60</v>
      </c>
      <c r="P73" s="24" t="s">
        <v>60</v>
      </c>
      <c r="Q73" s="24" t="s">
        <v>60</v>
      </c>
      <c r="R73" s="24" t="s">
        <v>60</v>
      </c>
      <c r="S73" s="24" t="s">
        <v>60</v>
      </c>
      <c r="T73" s="24" t="s">
        <v>60</v>
      </c>
      <c r="U73" s="24" t="s">
        <v>60</v>
      </c>
      <c r="V73" s="24" t="s">
        <v>60</v>
      </c>
      <c r="W73" s="24" t="s">
        <v>60</v>
      </c>
      <c r="X73" s="24" t="s">
        <v>60</v>
      </c>
      <c r="Y73" s="24" t="s">
        <v>60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f t="shared" si="28"/>
        <v>0</v>
      </c>
      <c r="AH73" s="24">
        <f t="shared" si="28"/>
        <v>0</v>
      </c>
      <c r="AI73" s="24">
        <f t="shared" si="28"/>
        <v>0</v>
      </c>
      <c r="AJ73" s="24">
        <f t="shared" si="28"/>
        <v>0</v>
      </c>
      <c r="AK73" s="24">
        <f t="shared" si="28"/>
        <v>0</v>
      </c>
      <c r="AL73" s="24">
        <f t="shared" si="28"/>
        <v>0</v>
      </c>
    </row>
    <row r="74" spans="1:38" ht="78.75" x14ac:dyDescent="0.25">
      <c r="A74" s="21" t="s">
        <v>156</v>
      </c>
      <c r="B74" s="25" t="s">
        <v>157</v>
      </c>
      <c r="C74" s="23" t="s">
        <v>62</v>
      </c>
      <c r="D74" s="24" t="s">
        <v>60</v>
      </c>
      <c r="E74" s="24" t="s">
        <v>60</v>
      </c>
      <c r="F74" s="24" t="s">
        <v>60</v>
      </c>
      <c r="G74" s="24" t="s">
        <v>60</v>
      </c>
      <c r="H74" s="24" t="s">
        <v>60</v>
      </c>
      <c r="I74" s="24" t="s">
        <v>60</v>
      </c>
      <c r="J74" s="24" t="s">
        <v>60</v>
      </c>
      <c r="K74" s="24" t="s">
        <v>60</v>
      </c>
      <c r="L74" s="24" t="s">
        <v>60</v>
      </c>
      <c r="M74" s="24" t="s">
        <v>60</v>
      </c>
      <c r="N74" s="24" t="s">
        <v>60</v>
      </c>
      <c r="O74" s="24" t="s">
        <v>60</v>
      </c>
      <c r="P74" s="24" t="s">
        <v>60</v>
      </c>
      <c r="Q74" s="24" t="s">
        <v>60</v>
      </c>
      <c r="R74" s="24" t="s">
        <v>60</v>
      </c>
      <c r="S74" s="24" t="s">
        <v>60</v>
      </c>
      <c r="T74" s="24" t="s">
        <v>60</v>
      </c>
      <c r="U74" s="24" t="s">
        <v>60</v>
      </c>
      <c r="V74" s="24" t="s">
        <v>60</v>
      </c>
      <c r="W74" s="24" t="s">
        <v>60</v>
      </c>
      <c r="X74" s="24" t="s">
        <v>60</v>
      </c>
      <c r="Y74" s="24" t="s">
        <v>60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f t="shared" si="28"/>
        <v>0</v>
      </c>
      <c r="AH74" s="24">
        <f t="shared" si="28"/>
        <v>0</v>
      </c>
      <c r="AI74" s="24">
        <f t="shared" si="28"/>
        <v>0</v>
      </c>
      <c r="AJ74" s="24">
        <f t="shared" si="28"/>
        <v>0</v>
      </c>
      <c r="AK74" s="24">
        <f t="shared" si="28"/>
        <v>0</v>
      </c>
      <c r="AL74" s="24">
        <f t="shared" si="28"/>
        <v>0</v>
      </c>
    </row>
    <row r="75" spans="1:38" ht="47.25" x14ac:dyDescent="0.25">
      <c r="A75" s="29" t="s">
        <v>158</v>
      </c>
      <c r="B75" s="25" t="s">
        <v>159</v>
      </c>
      <c r="C75" s="23" t="s">
        <v>62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f>Z76</f>
        <v>20.99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f t="shared" si="28"/>
        <v>20.99</v>
      </c>
      <c r="AH75" s="24">
        <f t="shared" si="28"/>
        <v>0</v>
      </c>
      <c r="AI75" s="24">
        <f t="shared" si="28"/>
        <v>0</v>
      </c>
      <c r="AJ75" s="24">
        <f t="shared" si="28"/>
        <v>0</v>
      </c>
      <c r="AK75" s="24">
        <f t="shared" si="28"/>
        <v>0</v>
      </c>
      <c r="AL75" s="24">
        <f t="shared" si="28"/>
        <v>0</v>
      </c>
    </row>
    <row r="76" spans="1:38" ht="31.5" x14ac:dyDescent="0.25">
      <c r="A76" s="21" t="s">
        <v>160</v>
      </c>
      <c r="B76" s="25" t="s">
        <v>161</v>
      </c>
      <c r="C76" s="23" t="s">
        <v>162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20.99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f t="shared" si="28"/>
        <v>20.99</v>
      </c>
      <c r="AH76" s="24">
        <f t="shared" si="28"/>
        <v>0</v>
      </c>
      <c r="AI76" s="24">
        <f t="shared" si="28"/>
        <v>0</v>
      </c>
      <c r="AJ76" s="24">
        <f t="shared" si="28"/>
        <v>0</v>
      </c>
      <c r="AK76" s="24">
        <f t="shared" si="28"/>
        <v>0</v>
      </c>
      <c r="AL76" s="24">
        <f t="shared" si="28"/>
        <v>0</v>
      </c>
    </row>
    <row r="77" spans="1:38" ht="63" x14ac:dyDescent="0.25">
      <c r="A77" s="29" t="s">
        <v>163</v>
      </c>
      <c r="B77" s="25" t="s">
        <v>164</v>
      </c>
      <c r="C77" s="23" t="s">
        <v>62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f t="shared" ref="AG77:AL83" si="31">Z77</f>
        <v>0</v>
      </c>
      <c r="AH77" s="24">
        <f t="shared" si="31"/>
        <v>0</v>
      </c>
      <c r="AI77" s="24">
        <f t="shared" si="31"/>
        <v>0</v>
      </c>
      <c r="AJ77" s="24">
        <f t="shared" si="31"/>
        <v>0</v>
      </c>
      <c r="AK77" s="24">
        <f t="shared" si="31"/>
        <v>0</v>
      </c>
      <c r="AL77" s="24">
        <f t="shared" si="31"/>
        <v>0</v>
      </c>
    </row>
    <row r="78" spans="1:38" ht="31.5" x14ac:dyDescent="0.25">
      <c r="A78" s="29" t="s">
        <v>165</v>
      </c>
      <c r="B78" s="25" t="s">
        <v>166</v>
      </c>
      <c r="C78" s="23" t="s">
        <v>62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f>Z79+Z80+Z81+Z82</f>
        <v>25.78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f t="shared" si="31"/>
        <v>25.78</v>
      </c>
      <c r="AH78" s="24">
        <f t="shared" si="31"/>
        <v>0</v>
      </c>
      <c r="AI78" s="24">
        <f t="shared" si="31"/>
        <v>0</v>
      </c>
      <c r="AJ78" s="24">
        <f t="shared" si="31"/>
        <v>0</v>
      </c>
      <c r="AK78" s="24">
        <f t="shared" si="31"/>
        <v>0</v>
      </c>
      <c r="AL78" s="24">
        <f t="shared" si="31"/>
        <v>0</v>
      </c>
    </row>
    <row r="79" spans="1:38" ht="33" customHeight="1" x14ac:dyDescent="0.25">
      <c r="A79" s="21" t="s">
        <v>167</v>
      </c>
      <c r="B79" s="25" t="s">
        <v>168</v>
      </c>
      <c r="C79" s="23" t="s">
        <v>190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22.93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f t="shared" si="31"/>
        <v>22.93</v>
      </c>
      <c r="AH79" s="24">
        <f t="shared" si="31"/>
        <v>0</v>
      </c>
      <c r="AI79" s="24">
        <f t="shared" si="31"/>
        <v>0</v>
      </c>
      <c r="AJ79" s="24">
        <f t="shared" si="31"/>
        <v>0</v>
      </c>
      <c r="AK79" s="24">
        <f t="shared" si="31"/>
        <v>0</v>
      </c>
      <c r="AL79" s="24">
        <f t="shared" si="31"/>
        <v>0</v>
      </c>
    </row>
    <row r="80" spans="1:38" ht="37.5" customHeight="1" x14ac:dyDescent="0.25">
      <c r="A80" s="21" t="s">
        <v>169</v>
      </c>
      <c r="B80" s="25" t="s">
        <v>170</v>
      </c>
      <c r="C80" s="23" t="s">
        <v>171</v>
      </c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0.2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f t="shared" si="31"/>
        <v>0.2</v>
      </c>
      <c r="AH80" s="24">
        <f t="shared" si="31"/>
        <v>0</v>
      </c>
      <c r="AI80" s="24">
        <f t="shared" si="31"/>
        <v>0</v>
      </c>
      <c r="AJ80" s="24">
        <f t="shared" si="31"/>
        <v>0</v>
      </c>
      <c r="AK80" s="24">
        <f t="shared" si="31"/>
        <v>0</v>
      </c>
      <c r="AL80" s="24">
        <f t="shared" si="31"/>
        <v>0</v>
      </c>
    </row>
    <row r="81" spans="1:38" ht="27.75" customHeight="1" x14ac:dyDescent="0.25">
      <c r="A81" s="21" t="s">
        <v>172</v>
      </c>
      <c r="B81" s="25" t="s">
        <v>173</v>
      </c>
      <c r="C81" s="23" t="s">
        <v>191</v>
      </c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1.53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f t="shared" si="31"/>
        <v>1.53</v>
      </c>
      <c r="AH81" s="24">
        <f t="shared" si="31"/>
        <v>0</v>
      </c>
      <c r="AI81" s="24">
        <f t="shared" si="31"/>
        <v>0</v>
      </c>
      <c r="AJ81" s="24">
        <f t="shared" si="31"/>
        <v>0</v>
      </c>
      <c r="AK81" s="24">
        <f t="shared" si="31"/>
        <v>0</v>
      </c>
      <c r="AL81" s="24">
        <f t="shared" si="31"/>
        <v>0</v>
      </c>
    </row>
    <row r="82" spans="1:38" ht="56.25" customHeight="1" x14ac:dyDescent="0.25">
      <c r="A82" s="21" t="s">
        <v>174</v>
      </c>
      <c r="B82" s="25" t="s">
        <v>175</v>
      </c>
      <c r="C82" s="23" t="s">
        <v>176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1.1200000000000001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f t="shared" si="31"/>
        <v>1.1200000000000001</v>
      </c>
      <c r="AH82" s="24">
        <f t="shared" si="31"/>
        <v>0</v>
      </c>
      <c r="AI82" s="24">
        <f t="shared" si="31"/>
        <v>0</v>
      </c>
      <c r="AJ82" s="24">
        <f t="shared" si="31"/>
        <v>0</v>
      </c>
      <c r="AK82" s="24">
        <f t="shared" si="31"/>
        <v>0</v>
      </c>
      <c r="AL82" s="24">
        <f t="shared" si="31"/>
        <v>0</v>
      </c>
    </row>
    <row r="83" spans="1:38" ht="30.75" customHeight="1" x14ac:dyDescent="0.25">
      <c r="A83" s="21" t="s">
        <v>177</v>
      </c>
      <c r="B83" s="25" t="s">
        <v>178</v>
      </c>
      <c r="C83" s="23" t="s">
        <v>60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f t="shared" si="31"/>
        <v>0</v>
      </c>
      <c r="AH83" s="24">
        <f t="shared" si="31"/>
        <v>0</v>
      </c>
      <c r="AI83" s="24">
        <f t="shared" si="31"/>
        <v>0</v>
      </c>
      <c r="AJ83" s="24">
        <f t="shared" si="31"/>
        <v>0</v>
      </c>
      <c r="AK83" s="24">
        <f t="shared" si="31"/>
        <v>0</v>
      </c>
      <c r="AL83" s="24">
        <f t="shared" si="31"/>
        <v>0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Воробьева Юлия Викторовна</dc:creator>
  <cp:lastModifiedBy>Гришина Татьяна Юрьевна</cp:lastModifiedBy>
  <dcterms:created xsi:type="dcterms:W3CDTF">2017-10-04T03:24:45Z</dcterms:created>
  <dcterms:modified xsi:type="dcterms:W3CDTF">2018-02-24T07:11:23Z</dcterms:modified>
</cp:coreProperties>
</file>