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2 Паспорты проектов\H_2068_ВЭ Замена масляных выкл. 6 кВ на ВВ с установкой МП защит (ПС 35 Бодайбоканская)\"/>
    </mc:Choice>
  </mc:AlternateContent>
  <bookViews>
    <workbookView xWindow="240" yWindow="30" windowWidth="19440" windowHeight="10035"/>
  </bookViews>
  <sheets>
    <sheet name="ЛСР 17 граф с оборудованием" sheetId="6" r:id="rId1"/>
  </sheets>
  <definedNames>
    <definedName name="Print_Titles" localSheetId="0">'ЛСР 17 граф с оборудованием'!$27:$27</definedName>
    <definedName name="_xlnm.Print_Titles" localSheetId="0">'ЛСР 17 граф с оборудованием'!$27:$27</definedName>
  </definedNames>
  <calcPr calcId="162913" refMode="R1C1"/>
</workbook>
</file>

<file path=xl/calcChain.xml><?xml version="1.0" encoding="utf-8"?>
<calcChain xmlns="http://schemas.openxmlformats.org/spreadsheetml/2006/main">
  <c r="K49" i="6" l="1"/>
  <c r="K57" i="6"/>
  <c r="K48" i="6"/>
  <c r="K41" i="6"/>
  <c r="K40" i="6"/>
  <c r="K39" i="6"/>
  <c r="J39" i="6"/>
  <c r="K38" i="6"/>
  <c r="J38" i="6"/>
</calcChain>
</file>

<file path=xl/sharedStrings.xml><?xml version="1.0" encoding="utf-8"?>
<sst xmlns="http://schemas.openxmlformats.org/spreadsheetml/2006/main" count="98" uniqueCount="80">
  <si>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</si>
  <si>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</si>
  <si>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</si>
  <si>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</si>
  <si>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</si>
  <si>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</si>
  <si>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</si>
  <si>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</si>
  <si>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</si>
  <si>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</si>
  <si>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</si>
  <si>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</si>
  <si>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</si>
  <si>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</si>
  <si>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</si>
  <si>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</si>
  <si>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</si>
  <si>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</si>
  <si>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</si>
  <si>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</si>
  <si>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</si>
  <si>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</si>
  <si>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</si>
  <si>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</si>
  <si>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</si>
  <si>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тыс. руб.</t>
  </si>
  <si>
    <t>___________________________174,836</t>
  </si>
  <si>
    <t>Составлен(а) в текущих (прогнозных) ценах по состоянию на ______________</t>
  </si>
  <si>
    <t>Замена масляных выключателей на вакуумные на ПС Бодайбоканская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</si>
  <si>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</si>
  <si>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</si>
  <si>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_______________________________________________________________________________________________672,12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</si>
  <si>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</si>
  <si>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</si>
  <si>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</si>
  <si>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</si>
  <si>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_______________________________________________________________________________________________454,573</t>
  </si>
  <si>
    <t>Раздел 1. Монтажные работы</t>
  </si>
  <si>
    <t>1</t>
  </si>
  <si>
    <t>ФЕРм08-04-742-02</t>
  </si>
  <si>
    <t>присоединение</t>
  </si>
  <si>
    <r>
      <t>Отсоединение трехфазного кабеля с изоляцией из вулканизированного полиэтилена, со стороны зоны строгого режима, напряжением 1 кВ, сечением до 3х185 мм2</t>
    </r>
    <r>
      <rPr>
        <i/>
        <sz val="7"/>
        <rFont val="Arial"/>
        <family val="2"/>
        <charset val="204"/>
      </rPr>
      <t xml:space="preserve">
Электромонтажные работы на других объектах</t>
    </r>
  </si>
  <si>
    <t>2</t>
  </si>
  <si>
    <t>ФЕРм08-01-009-02</t>
  </si>
  <si>
    <t>компл.</t>
  </si>
  <si>
    <r>
      <t>Выключатель масляный трехфазный напряжением 6 кВ</t>
    </r>
    <r>
      <rPr>
        <i/>
        <sz val="7"/>
        <rFont val="Arial"/>
        <family val="2"/>
        <charset val="204"/>
      </rPr>
      <t xml:space="preserve">
Электромонтажные работы на других объектах</t>
    </r>
  </si>
  <si>
    <t>3</t>
  </si>
  <si>
    <r>
      <t>Выключатель вакуумный трехфазный напряжением 6 кВ</t>
    </r>
    <r>
      <rPr>
        <i/>
        <sz val="7"/>
        <rFont val="Arial"/>
        <family val="2"/>
        <charset val="204"/>
      </rPr>
      <t xml:space="preserve">
Электромонтажные работы на других объектах</t>
    </r>
  </si>
  <si>
    <t>4</t>
  </si>
  <si>
    <r>
      <t>Присоединение трехфазного кабеля с изоляцией из вулканизированного полиэтилена, со стороны зоны строгого режима, напряжением 1 кВ, сечением до 3х185 мм2</t>
    </r>
    <r>
      <rPr>
        <i/>
        <sz val="7"/>
        <rFont val="Arial"/>
        <family val="2"/>
        <charset val="204"/>
      </rPr>
      <t xml:space="preserve">
Электромонтажные работы на других объектах</t>
    </r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</si>
  <si>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</si>
  <si>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</si>
  <si>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</si>
  <si>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Монтажные работы</t>
  </si>
  <si>
    <t>Раздел 2. Оборудование в текущих ценах</t>
  </si>
  <si>
    <t>Прайс</t>
  </si>
  <si>
    <t>шт</t>
  </si>
  <si>
    <r>
      <t>Микропроцессорный терминал релейной защиты</t>
    </r>
    <r>
      <rPr>
        <i/>
        <sz val="7"/>
        <rFont val="Arial"/>
        <family val="2"/>
        <charset val="204"/>
      </rPr>
      <t xml:space="preserve">
Оборудование</t>
    </r>
  </si>
  <si>
    <r>
      <t>Выкатной элемент ВЭ/TEL (ST-7)-10-20/800 с блоком управления на ВЭ</t>
    </r>
    <r>
      <rPr>
        <i/>
        <sz val="7"/>
        <rFont val="Arial"/>
        <family val="2"/>
        <charset val="204"/>
      </rPr>
      <t xml:space="preserve">
Оборудование</t>
    </r>
  </si>
  <si>
    <t>Итого по разделу 2 Оборудование в текущих ценах</t>
  </si>
  <si>
    <t>ИТОГИ ПО СМЕТЕ:</t>
  </si>
  <si>
    <t>Итого прямые затраты по смете в текущих ценах</t>
  </si>
  <si>
    <t>Итоги по смете: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</si>
  <si>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</si>
  <si>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</si>
  <si>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</si>
  <si>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</si>
  <si>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</si>
  <si>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</si>
  <si>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</si>
  <si>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</si>
  <si>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НДС 20%</t>
  </si>
  <si>
    <t xml:space="preserve">  ВСЕГО по смете</t>
  </si>
  <si>
    <r>
      <t>7</t>
    </r>
    <r>
      <rPr>
        <i/>
        <sz val="9"/>
        <rFont val="Arial"/>
        <family val="2"/>
        <charset val="204"/>
      </rPr>
      <t xml:space="preserve">
О</t>
    </r>
  </si>
  <si>
    <r>
      <t>8</t>
    </r>
    <r>
      <rPr>
        <i/>
        <sz val="9"/>
        <rFont val="Arial"/>
        <family val="2"/>
        <charset val="204"/>
      </rPr>
      <t xml:space="preserve">
О</t>
    </r>
  </si>
  <si>
    <t xml:space="preserve">   3 952 902 * 0,922899</t>
  </si>
  <si>
    <t>_______________________________________________________________________________________________2967,089</t>
  </si>
  <si>
    <t>___________________________4309,796</t>
  </si>
  <si>
    <t>" _____ " ________________ 2022 г.</t>
  </si>
  <si>
    <t>"______ " _______________2022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</si>
</sst>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/>
    <xf numFmtId="0" fontId="11" fillId="0" borderId="2" xfId="1" applyFont="1" applyBorder="1" applyAlignment="1">
      <alignment horizontal="right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quotePrefix="1" applyNumberFormat="1" applyFont="1" applyBorder="1" applyAlignment="1">
      <alignment horizontal="center" vertical="top" wrapText="1"/>
    </xf>
    <xf numFmtId="0" fontId="3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1" applyNumberFormat="1" applyFont="1" applyAlignment="1">
      <alignment horizontal="center" vertical="top" wrapText="1"/>
    </xf>
    <xf numFmtId="0" fontId="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9" fillId="0" borderId="2" xfId="1" applyNumberFormat="1" applyFont="1" applyBorder="1" applyAlignment="1">
      <alignment horizontal="center" vertical="top"/>
    </xf>
    <xf numFmtId="0" fontId="0" fillId="0" borderId="2" xfId="0" applyBorder="1" applyAlignme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4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81"/>
  <sheetViews>
    <sheetView showGridLines="0" tabSelected="1" topLeftCell="A25" zoomScaleNormal="100" zoomScaleSheetLayoutView="75" workbookViewId="0">
      <selection activeCell="M53" sqref="M53"/>
    </sheetView>
  </sheetViews>
  <sheetFormatPr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63"/>
      <c r="N3" s="63"/>
      <c r="O3" s="63"/>
      <c r="P3" s="63"/>
      <c r="Q3" s="63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78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79</v>
      </c>
      <c r="N5" s="5"/>
      <c r="O5" s="5"/>
      <c r="P5" s="5"/>
      <c r="Q5" s="7"/>
    </row>
    <row r="6" spans="1:17" ht="15" x14ac:dyDescent="0.25">
      <c r="A6" s="66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5"/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63" t="s">
        <v>28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ht="15" x14ac:dyDescent="0.25">
      <c r="A15" s="26"/>
      <c r="B15" s="8"/>
      <c r="C15" s="3"/>
      <c r="D15" s="63" t="s">
        <v>8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1:17" ht="15" x14ac:dyDescent="0.25">
      <c r="A16" s="26"/>
      <c r="B16" s="8"/>
      <c r="C16" s="3"/>
      <c r="D16" s="14" t="s">
        <v>33</v>
      </c>
      <c r="E16" s="5"/>
      <c r="F16" s="5"/>
      <c r="G16" s="5"/>
      <c r="H16" s="14"/>
      <c r="I16" s="14"/>
      <c r="J16" s="67" t="s">
        <v>77</v>
      </c>
      <c r="K16" s="68"/>
      <c r="L16" s="9" t="s">
        <v>25</v>
      </c>
      <c r="M16" s="5"/>
      <c r="N16" s="5"/>
      <c r="O16" s="5"/>
      <c r="P16" s="5"/>
      <c r="Q16" s="7"/>
    </row>
    <row r="17" spans="1:17" ht="15" outlineLevel="1" x14ac:dyDescent="0.25">
      <c r="A17" s="26"/>
      <c r="B17" s="8"/>
      <c r="C17" s="3"/>
      <c r="D17" s="14" t="s">
        <v>35</v>
      </c>
      <c r="E17" s="5"/>
      <c r="F17" s="5"/>
      <c r="G17" s="5"/>
      <c r="H17" s="14"/>
      <c r="I17" s="14"/>
      <c r="J17" s="67" t="s">
        <v>36</v>
      </c>
      <c r="K17" s="68"/>
      <c r="L17" s="9" t="s">
        <v>25</v>
      </c>
      <c r="M17" s="5"/>
      <c r="N17" s="5"/>
      <c r="O17" s="5"/>
      <c r="P17" s="5"/>
      <c r="Q17" s="7"/>
    </row>
    <row r="18" spans="1:17" ht="15" outlineLevel="1" x14ac:dyDescent="0.25">
      <c r="A18" s="26"/>
      <c r="B18" s="8"/>
      <c r="C18" s="3"/>
      <c r="D18" s="14" t="s">
        <v>34</v>
      </c>
      <c r="E18" s="5"/>
      <c r="F18" s="5"/>
      <c r="G18" s="5"/>
      <c r="H18" s="14"/>
      <c r="I18" s="14"/>
      <c r="J18" s="67" t="s">
        <v>76</v>
      </c>
      <c r="K18" s="68"/>
      <c r="L18" s="9" t="s">
        <v>25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29</v>
      </c>
      <c r="E19" s="5"/>
      <c r="F19" s="5"/>
      <c r="G19" s="5"/>
      <c r="H19" s="14"/>
      <c r="I19" s="14"/>
      <c r="J19" s="67" t="s">
        <v>26</v>
      </c>
      <c r="K19" s="68"/>
      <c r="L19" s="9" t="s">
        <v>25</v>
      </c>
      <c r="M19" s="5"/>
      <c r="N19" s="5"/>
      <c r="O19" s="5"/>
      <c r="P19" s="5"/>
      <c r="Q19" s="7"/>
    </row>
    <row r="20" spans="1:17" ht="15" outlineLevel="1" x14ac:dyDescent="0.25">
      <c r="A20" s="26"/>
      <c r="B20" s="8"/>
      <c r="C20" s="3"/>
      <c r="D20" s="14" t="s">
        <v>30</v>
      </c>
      <c r="E20" s="5"/>
      <c r="F20" s="5"/>
      <c r="G20" s="5"/>
      <c r="H20" s="14"/>
      <c r="I20" s="14"/>
      <c r="J20" s="67" t="s">
        <v>31</v>
      </c>
      <c r="K20" s="68"/>
      <c r="L20" s="9" t="s">
        <v>32</v>
      </c>
      <c r="M20" s="5"/>
      <c r="N20" s="5"/>
      <c r="O20" s="5"/>
      <c r="P20" s="5"/>
      <c r="Q20" s="7"/>
    </row>
    <row r="21" spans="1:17" x14ac:dyDescent="0.2">
      <c r="A21" s="26"/>
      <c r="B21" s="8"/>
      <c r="C21" s="3"/>
      <c r="D21" s="28" t="s">
        <v>27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</row>
    <row r="22" spans="1:17" x14ac:dyDescent="0.2">
      <c r="A22" s="26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</row>
    <row r="23" spans="1:17" x14ac:dyDescent="0.2">
      <c r="A23" s="26"/>
      <c r="B23" s="8"/>
      <c r="C23" s="2"/>
      <c r="D23" s="3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ht="19.5" customHeight="1" x14ac:dyDescent="0.2">
      <c r="A24" s="58" t="s">
        <v>9</v>
      </c>
      <c r="B24" s="60" t="s">
        <v>10</v>
      </c>
      <c r="C24" s="56" t="s">
        <v>11</v>
      </c>
      <c r="D24" s="56" t="s">
        <v>12</v>
      </c>
      <c r="E24" s="56" t="s">
        <v>13</v>
      </c>
      <c r="F24" s="56" t="s">
        <v>14</v>
      </c>
      <c r="G24" s="57"/>
      <c r="H24" s="57"/>
      <c r="I24" s="57"/>
      <c r="J24" s="56" t="s">
        <v>15</v>
      </c>
      <c r="K24" s="64"/>
      <c r="L24" s="64"/>
      <c r="M24" s="64"/>
      <c r="N24" s="64"/>
      <c r="O24" s="56" t="s">
        <v>16</v>
      </c>
      <c r="P24" s="56" t="s">
        <v>17</v>
      </c>
      <c r="Q24" s="65" t="s">
        <v>23</v>
      </c>
    </row>
    <row r="25" spans="1:17" ht="18.75" customHeight="1" x14ac:dyDescent="0.2">
      <c r="A25" s="59"/>
      <c r="B25" s="61"/>
      <c r="C25" s="62"/>
      <c r="D25" s="56"/>
      <c r="E25" s="56"/>
      <c r="F25" s="56" t="s">
        <v>18</v>
      </c>
      <c r="G25" s="56" t="s">
        <v>19</v>
      </c>
      <c r="H25" s="57"/>
      <c r="I25" s="57"/>
      <c r="J25" s="56" t="s">
        <v>24</v>
      </c>
      <c r="K25" s="56" t="s">
        <v>18</v>
      </c>
      <c r="L25" s="56" t="s">
        <v>19</v>
      </c>
      <c r="M25" s="57"/>
      <c r="N25" s="57"/>
      <c r="O25" s="56"/>
      <c r="P25" s="56"/>
      <c r="Q25" s="65"/>
    </row>
    <row r="26" spans="1:17" ht="22.5" customHeight="1" x14ac:dyDescent="0.2">
      <c r="A26" s="59"/>
      <c r="B26" s="61"/>
      <c r="C26" s="62"/>
      <c r="D26" s="56"/>
      <c r="E26" s="56"/>
      <c r="F26" s="57"/>
      <c r="G26" s="32" t="s">
        <v>20</v>
      </c>
      <c r="H26" s="32" t="s">
        <v>21</v>
      </c>
      <c r="I26" s="32" t="s">
        <v>22</v>
      </c>
      <c r="J26" s="62"/>
      <c r="K26" s="57"/>
      <c r="L26" s="32" t="s">
        <v>20</v>
      </c>
      <c r="M26" s="32" t="s">
        <v>21</v>
      </c>
      <c r="N26" s="32" t="s">
        <v>22</v>
      </c>
      <c r="O26" s="56"/>
      <c r="P26" s="56"/>
      <c r="Q26" s="65"/>
    </row>
    <row r="27" spans="1:17" x14ac:dyDescent="0.2">
      <c r="A27" s="25">
        <v>1</v>
      </c>
      <c r="B27" s="34">
        <v>2</v>
      </c>
      <c r="C27" s="32">
        <v>3</v>
      </c>
      <c r="D27" s="32">
        <v>4</v>
      </c>
      <c r="E27" s="21">
        <v>5</v>
      </c>
      <c r="F27" s="33">
        <v>6</v>
      </c>
      <c r="G27" s="33">
        <v>7</v>
      </c>
      <c r="H27" s="33">
        <v>8</v>
      </c>
      <c r="I27" s="33">
        <v>9</v>
      </c>
      <c r="J27" s="33">
        <v>10</v>
      </c>
      <c r="K27" s="33">
        <v>11</v>
      </c>
      <c r="L27" s="33">
        <v>12</v>
      </c>
      <c r="M27" s="33">
        <v>13</v>
      </c>
      <c r="N27" s="33">
        <v>14</v>
      </c>
      <c r="O27" s="33">
        <v>15</v>
      </c>
      <c r="P27" s="33">
        <v>16</v>
      </c>
      <c r="Q27" s="33">
        <v>17</v>
      </c>
    </row>
    <row r="28" spans="1:17" ht="19.149999999999999" customHeight="1" x14ac:dyDescent="0.25">
      <c r="A28" s="52" t="s">
        <v>37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spans="1:17" ht="69.75" x14ac:dyDescent="0.2">
      <c r="A29" s="37" t="s">
        <v>38</v>
      </c>
      <c r="B29" s="44" t="s">
        <v>39</v>
      </c>
      <c r="C29" s="38" t="s">
        <v>41</v>
      </c>
      <c r="D29" s="21" t="s">
        <v>40</v>
      </c>
      <c r="E29" s="39">
        <v>6</v>
      </c>
      <c r="F29" s="40">
        <v>809.04</v>
      </c>
      <c r="G29" s="40">
        <v>809.04</v>
      </c>
      <c r="H29" s="41"/>
      <c r="I29" s="41"/>
      <c r="J29" s="41"/>
      <c r="K29" s="41">
        <v>4854</v>
      </c>
      <c r="L29" s="41">
        <v>4854</v>
      </c>
      <c r="M29" s="41"/>
      <c r="N29" s="41"/>
      <c r="O29" s="41">
        <v>3.11</v>
      </c>
      <c r="P29" s="41">
        <v>18.66</v>
      </c>
      <c r="Q29" s="42"/>
    </row>
    <row r="30" spans="1:17" ht="36" x14ac:dyDescent="0.2">
      <c r="A30" s="37" t="s">
        <v>42</v>
      </c>
      <c r="B30" s="44" t="s">
        <v>43</v>
      </c>
      <c r="C30" s="38" t="s">
        <v>45</v>
      </c>
      <c r="D30" s="21" t="s">
        <v>44</v>
      </c>
      <c r="E30" s="39">
        <v>6</v>
      </c>
      <c r="F30" s="40">
        <v>13760.66</v>
      </c>
      <c r="G30" s="40">
        <v>13760.66</v>
      </c>
      <c r="H30" s="41"/>
      <c r="I30" s="41"/>
      <c r="J30" s="41"/>
      <c r="K30" s="41">
        <v>82564</v>
      </c>
      <c r="L30" s="41">
        <v>82564</v>
      </c>
      <c r="M30" s="41"/>
      <c r="N30" s="41"/>
      <c r="O30" s="41">
        <v>52.9</v>
      </c>
      <c r="P30" s="41">
        <v>317.39999999999998</v>
      </c>
      <c r="Q30" s="42"/>
    </row>
    <row r="31" spans="1:17" ht="36" x14ac:dyDescent="0.2">
      <c r="A31" s="37" t="s">
        <v>46</v>
      </c>
      <c r="B31" s="44" t="s">
        <v>43</v>
      </c>
      <c r="C31" s="38" t="s">
        <v>47</v>
      </c>
      <c r="D31" s="21" t="s">
        <v>44</v>
      </c>
      <c r="E31" s="39">
        <v>6</v>
      </c>
      <c r="F31" s="40">
        <v>13760.66</v>
      </c>
      <c r="G31" s="40">
        <v>13760.66</v>
      </c>
      <c r="H31" s="41"/>
      <c r="I31" s="41"/>
      <c r="J31" s="41"/>
      <c r="K31" s="41">
        <v>82564</v>
      </c>
      <c r="L31" s="41">
        <v>82564</v>
      </c>
      <c r="M31" s="41"/>
      <c r="N31" s="41"/>
      <c r="O31" s="41">
        <v>52.9</v>
      </c>
      <c r="P31" s="41">
        <v>317.39999999999998</v>
      </c>
      <c r="Q31" s="42"/>
    </row>
    <row r="32" spans="1:17" ht="69.75" x14ac:dyDescent="0.2">
      <c r="A32" s="37" t="s">
        <v>48</v>
      </c>
      <c r="B32" s="44" t="s">
        <v>39</v>
      </c>
      <c r="C32" s="38" t="s">
        <v>49</v>
      </c>
      <c r="D32" s="21" t="s">
        <v>40</v>
      </c>
      <c r="E32" s="39">
        <v>6</v>
      </c>
      <c r="F32" s="40">
        <v>809.04</v>
      </c>
      <c r="G32" s="40">
        <v>809.04</v>
      </c>
      <c r="H32" s="41"/>
      <c r="I32" s="41"/>
      <c r="J32" s="41"/>
      <c r="K32" s="41">
        <v>4854</v>
      </c>
      <c r="L32" s="41">
        <v>4854</v>
      </c>
      <c r="M32" s="41"/>
      <c r="N32" s="41"/>
      <c r="O32" s="41">
        <v>3.11</v>
      </c>
      <c r="P32" s="41">
        <v>18.66</v>
      </c>
      <c r="Q32" s="42"/>
    </row>
    <row r="33" spans="1:17" ht="15" x14ac:dyDescent="0.2">
      <c r="A33" s="49" t="s">
        <v>50</v>
      </c>
      <c r="B33" s="50"/>
      <c r="C33" s="50"/>
      <c r="D33" s="50"/>
      <c r="E33" s="50"/>
      <c r="F33" s="50"/>
      <c r="G33" s="50"/>
      <c r="H33" s="50"/>
      <c r="I33" s="50"/>
      <c r="J33" s="50"/>
      <c r="K33" s="40">
        <v>174836</v>
      </c>
      <c r="L33" s="40">
        <v>174836</v>
      </c>
      <c r="M33" s="41"/>
      <c r="N33" s="41"/>
      <c r="O33" s="41"/>
      <c r="P33" s="40">
        <v>672.12</v>
      </c>
      <c r="Q33" s="42"/>
    </row>
    <row r="34" spans="1:17" ht="15" x14ac:dyDescent="0.2">
      <c r="A34" s="49" t="s">
        <v>51</v>
      </c>
      <c r="B34" s="50"/>
      <c r="C34" s="50"/>
      <c r="D34" s="50"/>
      <c r="E34" s="50"/>
      <c r="F34" s="50"/>
      <c r="G34" s="50"/>
      <c r="H34" s="50"/>
      <c r="I34" s="50"/>
      <c r="J34" s="50"/>
      <c r="K34" s="40">
        <v>166094</v>
      </c>
      <c r="L34" s="41"/>
      <c r="M34" s="41"/>
      <c r="N34" s="41"/>
      <c r="O34" s="41"/>
      <c r="P34" s="41"/>
      <c r="Q34" s="42"/>
    </row>
    <row r="35" spans="1:17" ht="15" x14ac:dyDescent="0.2">
      <c r="A35" s="49" t="s">
        <v>52</v>
      </c>
      <c r="B35" s="50"/>
      <c r="C35" s="50"/>
      <c r="D35" s="50"/>
      <c r="E35" s="50"/>
      <c r="F35" s="50"/>
      <c r="G35" s="50"/>
      <c r="H35" s="50"/>
      <c r="I35" s="50"/>
      <c r="J35" s="50"/>
      <c r="K35" s="40">
        <v>113643</v>
      </c>
      <c r="L35" s="41"/>
      <c r="M35" s="41"/>
      <c r="N35" s="41"/>
      <c r="O35" s="41"/>
      <c r="P35" s="41"/>
      <c r="Q35" s="42"/>
    </row>
    <row r="36" spans="1:17" ht="15" x14ac:dyDescent="0.2">
      <c r="A36" s="51" t="s">
        <v>53</v>
      </c>
      <c r="B36" s="50"/>
      <c r="C36" s="50"/>
      <c r="D36" s="50"/>
      <c r="E36" s="50"/>
      <c r="F36" s="50"/>
      <c r="G36" s="50"/>
      <c r="H36" s="50"/>
      <c r="I36" s="50"/>
      <c r="J36" s="50"/>
      <c r="K36" s="43">
        <v>454573</v>
      </c>
      <c r="L36" s="41"/>
      <c r="M36" s="41"/>
      <c r="N36" s="41"/>
      <c r="O36" s="41"/>
      <c r="P36" s="43">
        <v>672.12</v>
      </c>
      <c r="Q36" s="42"/>
    </row>
    <row r="37" spans="1:17" ht="19.149999999999999" customHeight="1" x14ac:dyDescent="0.25">
      <c r="A37" s="52" t="s">
        <v>54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</row>
    <row r="38" spans="1:17" ht="33.75" x14ac:dyDescent="0.2">
      <c r="A38" s="45" t="s">
        <v>73</v>
      </c>
      <c r="B38" s="44" t="s">
        <v>55</v>
      </c>
      <c r="C38" s="38" t="s">
        <v>57</v>
      </c>
      <c r="D38" s="21" t="s">
        <v>56</v>
      </c>
      <c r="E38" s="39">
        <v>6</v>
      </c>
      <c r="F38" s="40">
        <v>88540</v>
      </c>
      <c r="G38" s="41"/>
      <c r="H38" s="41"/>
      <c r="I38" s="41"/>
      <c r="J38" s="41">
        <f>F38*E38</f>
        <v>531240</v>
      </c>
      <c r="K38" s="41">
        <f>J38</f>
        <v>531240</v>
      </c>
      <c r="L38" s="41"/>
      <c r="M38" s="41"/>
      <c r="N38" s="41"/>
      <c r="O38" s="41"/>
      <c r="P38" s="41"/>
      <c r="Q38" s="42"/>
    </row>
    <row r="39" spans="1:17" ht="33.75" x14ac:dyDescent="0.2">
      <c r="A39" s="45" t="s">
        <v>74</v>
      </c>
      <c r="B39" s="44" t="s">
        <v>55</v>
      </c>
      <c r="C39" s="38" t="s">
        <v>58</v>
      </c>
      <c r="D39" s="21" t="s">
        <v>56</v>
      </c>
      <c r="E39" s="39">
        <v>6</v>
      </c>
      <c r="F39" s="40">
        <v>494514.9</v>
      </c>
      <c r="G39" s="41"/>
      <c r="H39" s="41"/>
      <c r="I39" s="41"/>
      <c r="J39" s="41">
        <f>F39*E39</f>
        <v>2967089.4000000004</v>
      </c>
      <c r="K39" s="41">
        <f>J39</f>
        <v>2967089.4000000004</v>
      </c>
      <c r="L39" s="41"/>
      <c r="M39" s="41"/>
      <c r="N39" s="41"/>
      <c r="O39" s="41"/>
      <c r="P39" s="41"/>
      <c r="Q39" s="42"/>
    </row>
    <row r="40" spans="1:17" ht="15" x14ac:dyDescent="0.2">
      <c r="A40" s="49" t="s">
        <v>50</v>
      </c>
      <c r="B40" s="50"/>
      <c r="C40" s="50"/>
      <c r="D40" s="50"/>
      <c r="E40" s="50"/>
      <c r="F40" s="50"/>
      <c r="G40" s="50"/>
      <c r="H40" s="50"/>
      <c r="I40" s="50"/>
      <c r="J40" s="50"/>
      <c r="K40" s="43">
        <f>SUM(K38:K39)</f>
        <v>3498329.4000000004</v>
      </c>
      <c r="L40" s="41"/>
      <c r="M40" s="41"/>
      <c r="N40" s="41"/>
      <c r="O40" s="41"/>
      <c r="P40" s="41"/>
      <c r="Q40" s="42"/>
    </row>
    <row r="41" spans="1:17" ht="15" x14ac:dyDescent="0.2">
      <c r="A41" s="51" t="s">
        <v>59</v>
      </c>
      <c r="B41" s="50"/>
      <c r="C41" s="50"/>
      <c r="D41" s="50"/>
      <c r="E41" s="50"/>
      <c r="F41" s="50"/>
      <c r="G41" s="50"/>
      <c r="H41" s="50"/>
      <c r="I41" s="50"/>
      <c r="J41" s="50"/>
      <c r="K41" s="43">
        <f>K40</f>
        <v>3498329.4000000004</v>
      </c>
      <c r="L41" s="41"/>
      <c r="M41" s="41"/>
      <c r="N41" s="41"/>
      <c r="O41" s="41"/>
      <c r="P41" s="41"/>
      <c r="Q41" s="42"/>
    </row>
    <row r="42" spans="1:17" ht="15" x14ac:dyDescent="0.25">
      <c r="A42" s="54" t="s">
        <v>60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</row>
    <row r="43" spans="1:17" ht="15" x14ac:dyDescent="0.2">
      <c r="A43" s="49" t="s">
        <v>61</v>
      </c>
      <c r="B43" s="50"/>
      <c r="C43" s="50"/>
      <c r="D43" s="50"/>
      <c r="E43" s="50"/>
      <c r="F43" s="50"/>
      <c r="G43" s="50"/>
      <c r="H43" s="50"/>
      <c r="I43" s="50"/>
      <c r="J43" s="50"/>
      <c r="K43" s="40">
        <v>3304981</v>
      </c>
      <c r="L43" s="40">
        <v>174836</v>
      </c>
      <c r="M43" s="41"/>
      <c r="N43" s="41"/>
      <c r="O43" s="41"/>
      <c r="P43" s="40">
        <v>672.12</v>
      </c>
      <c r="Q43" s="42"/>
    </row>
    <row r="44" spans="1:17" ht="15" x14ac:dyDescent="0.2">
      <c r="A44" s="49" t="s">
        <v>51</v>
      </c>
      <c r="B44" s="50"/>
      <c r="C44" s="50"/>
      <c r="D44" s="50"/>
      <c r="E44" s="50"/>
      <c r="F44" s="50"/>
      <c r="G44" s="50"/>
      <c r="H44" s="50"/>
      <c r="I44" s="50"/>
      <c r="J44" s="50"/>
      <c r="K44" s="40">
        <v>166094</v>
      </c>
      <c r="L44" s="41"/>
      <c r="M44" s="41"/>
      <c r="N44" s="41"/>
      <c r="O44" s="41"/>
      <c r="P44" s="41"/>
      <c r="Q44" s="42"/>
    </row>
    <row r="45" spans="1:17" ht="15" x14ac:dyDescent="0.2">
      <c r="A45" s="49" t="s">
        <v>52</v>
      </c>
      <c r="B45" s="50"/>
      <c r="C45" s="50"/>
      <c r="D45" s="50"/>
      <c r="E45" s="50"/>
      <c r="F45" s="50"/>
      <c r="G45" s="50"/>
      <c r="H45" s="50"/>
      <c r="I45" s="50"/>
      <c r="J45" s="50"/>
      <c r="K45" s="40">
        <v>113643</v>
      </c>
      <c r="L45" s="41"/>
      <c r="M45" s="41"/>
      <c r="N45" s="41"/>
      <c r="O45" s="41"/>
      <c r="P45" s="41"/>
      <c r="Q45" s="42"/>
    </row>
    <row r="46" spans="1:17" ht="15" x14ac:dyDescent="0.2">
      <c r="A46" s="51" t="s">
        <v>62</v>
      </c>
      <c r="B46" s="50"/>
      <c r="C46" s="50"/>
      <c r="D46" s="50"/>
      <c r="E46" s="50"/>
      <c r="F46" s="50"/>
      <c r="G46" s="50"/>
      <c r="H46" s="50"/>
      <c r="I46" s="50"/>
      <c r="J46" s="50"/>
      <c r="K46" s="41"/>
      <c r="L46" s="41"/>
      <c r="M46" s="41"/>
      <c r="N46" s="41"/>
      <c r="O46" s="41"/>
      <c r="P46" s="41"/>
      <c r="Q46" s="42"/>
    </row>
    <row r="47" spans="1:17" ht="15" x14ac:dyDescent="0.2">
      <c r="A47" s="49" t="s">
        <v>63</v>
      </c>
      <c r="B47" s="50"/>
      <c r="C47" s="50"/>
      <c r="D47" s="50"/>
      <c r="E47" s="50"/>
      <c r="F47" s="50"/>
      <c r="G47" s="50"/>
      <c r="H47" s="50"/>
      <c r="I47" s="50"/>
      <c r="J47" s="50"/>
      <c r="K47" s="40">
        <v>454573</v>
      </c>
      <c r="L47" s="41"/>
      <c r="M47" s="41"/>
      <c r="N47" s="41"/>
      <c r="O47" s="41"/>
      <c r="P47" s="40">
        <v>672.12</v>
      </c>
      <c r="Q47" s="42"/>
    </row>
    <row r="48" spans="1:17" ht="15" x14ac:dyDescent="0.2">
      <c r="A48" s="49" t="s">
        <v>64</v>
      </c>
      <c r="B48" s="50"/>
      <c r="C48" s="50"/>
      <c r="D48" s="50"/>
      <c r="E48" s="50"/>
      <c r="F48" s="50"/>
      <c r="G48" s="50"/>
      <c r="H48" s="50"/>
      <c r="I48" s="50"/>
      <c r="J48" s="50"/>
      <c r="K48" s="40">
        <f>K41</f>
        <v>3498329.4000000004</v>
      </c>
      <c r="L48" s="41"/>
      <c r="M48" s="41"/>
      <c r="N48" s="41"/>
      <c r="O48" s="41"/>
      <c r="P48" s="41"/>
      <c r="Q48" s="42"/>
    </row>
    <row r="49" spans="1:17" ht="15" x14ac:dyDescent="0.2">
      <c r="A49" s="49" t="s">
        <v>65</v>
      </c>
      <c r="B49" s="50"/>
      <c r="C49" s="50"/>
      <c r="D49" s="50"/>
      <c r="E49" s="50"/>
      <c r="F49" s="50"/>
      <c r="G49" s="50"/>
      <c r="H49" s="50"/>
      <c r="I49" s="50"/>
      <c r="J49" s="50"/>
      <c r="K49" s="43">
        <f>SUM(K47:K48)</f>
        <v>3952902.4000000004</v>
      </c>
      <c r="L49" s="41"/>
      <c r="M49" s="41"/>
      <c r="N49" s="41"/>
      <c r="O49" s="41"/>
      <c r="P49" s="40">
        <v>672.12</v>
      </c>
      <c r="Q49" s="42"/>
    </row>
    <row r="50" spans="1:17" ht="15" x14ac:dyDescent="0.2">
      <c r="A50" s="49" t="s">
        <v>66</v>
      </c>
      <c r="B50" s="50"/>
      <c r="C50" s="50"/>
      <c r="D50" s="50"/>
      <c r="E50" s="50"/>
      <c r="F50" s="50"/>
      <c r="G50" s="50"/>
      <c r="H50" s="50"/>
      <c r="I50" s="50"/>
      <c r="J50" s="50"/>
      <c r="K50" s="41"/>
      <c r="L50" s="41"/>
      <c r="M50" s="41"/>
      <c r="N50" s="41"/>
      <c r="O50" s="41"/>
      <c r="P50" s="41"/>
      <c r="Q50" s="42"/>
    </row>
    <row r="51" spans="1:17" ht="15" x14ac:dyDescent="0.2">
      <c r="A51" s="49" t="s">
        <v>67</v>
      </c>
      <c r="B51" s="50"/>
      <c r="C51" s="50"/>
      <c r="D51" s="50"/>
      <c r="E51" s="50"/>
      <c r="F51" s="50"/>
      <c r="G51" s="50"/>
      <c r="H51" s="50"/>
      <c r="I51" s="50"/>
      <c r="J51" s="50"/>
      <c r="K51" s="40">
        <v>174836</v>
      </c>
      <c r="L51" s="41"/>
      <c r="M51" s="41"/>
      <c r="N51" s="41"/>
      <c r="O51" s="41"/>
      <c r="P51" s="41"/>
      <c r="Q51" s="42"/>
    </row>
    <row r="52" spans="1:17" ht="15" x14ac:dyDescent="0.2">
      <c r="A52" s="49" t="s">
        <v>68</v>
      </c>
      <c r="B52" s="50"/>
      <c r="C52" s="50"/>
      <c r="D52" s="50"/>
      <c r="E52" s="50"/>
      <c r="F52" s="50"/>
      <c r="G52" s="50"/>
      <c r="H52" s="50"/>
      <c r="I52" s="50"/>
      <c r="J52" s="50"/>
      <c r="K52" s="40">
        <v>3130145</v>
      </c>
      <c r="L52" s="41"/>
      <c r="M52" s="41"/>
      <c r="N52" s="41"/>
      <c r="O52" s="41"/>
      <c r="P52" s="41"/>
      <c r="Q52" s="42"/>
    </row>
    <row r="53" spans="1:17" ht="15" x14ac:dyDescent="0.2">
      <c r="A53" s="49" t="s">
        <v>69</v>
      </c>
      <c r="B53" s="50"/>
      <c r="C53" s="50"/>
      <c r="D53" s="50"/>
      <c r="E53" s="50"/>
      <c r="F53" s="50"/>
      <c r="G53" s="50"/>
      <c r="H53" s="50"/>
      <c r="I53" s="50"/>
      <c r="J53" s="50"/>
      <c r="K53" s="40">
        <v>166094</v>
      </c>
      <c r="L53" s="41"/>
      <c r="M53" s="41"/>
      <c r="N53" s="41"/>
      <c r="O53" s="41"/>
      <c r="P53" s="41"/>
      <c r="Q53" s="42"/>
    </row>
    <row r="54" spans="1:17" ht="15" x14ac:dyDescent="0.2">
      <c r="A54" s="49" t="s">
        <v>70</v>
      </c>
      <c r="B54" s="50"/>
      <c r="C54" s="50"/>
      <c r="D54" s="50"/>
      <c r="E54" s="50"/>
      <c r="F54" s="50"/>
      <c r="G54" s="50"/>
      <c r="H54" s="50"/>
      <c r="I54" s="50"/>
      <c r="J54" s="50"/>
      <c r="K54" s="40">
        <v>113643</v>
      </c>
      <c r="L54" s="41"/>
      <c r="M54" s="41"/>
      <c r="N54" s="41"/>
      <c r="O54" s="41"/>
      <c r="P54" s="41"/>
      <c r="Q54" s="42"/>
    </row>
    <row r="55" spans="1:17" ht="15" x14ac:dyDescent="0.2">
      <c r="A55" s="49" t="s">
        <v>75</v>
      </c>
      <c r="B55" s="50"/>
      <c r="C55" s="50"/>
      <c r="D55" s="50"/>
      <c r="E55" s="50"/>
      <c r="F55" s="50"/>
      <c r="G55" s="50"/>
      <c r="H55" s="50"/>
      <c r="I55" s="50"/>
      <c r="J55" s="50"/>
      <c r="K55" s="41">
        <v>3648129.3</v>
      </c>
      <c r="L55" s="41"/>
      <c r="M55" s="41"/>
      <c r="N55" s="41"/>
      <c r="O55" s="41"/>
      <c r="P55" s="41"/>
      <c r="Q55" s="42"/>
    </row>
    <row r="56" spans="1:17" ht="15" x14ac:dyDescent="0.2">
      <c r="A56" s="49" t="s">
        <v>71</v>
      </c>
      <c r="B56" s="50"/>
      <c r="C56" s="50"/>
      <c r="D56" s="50"/>
      <c r="E56" s="50"/>
      <c r="F56" s="50"/>
      <c r="G56" s="50"/>
      <c r="H56" s="50"/>
      <c r="I56" s="50"/>
      <c r="J56" s="50"/>
      <c r="K56" s="40">
        <v>661667</v>
      </c>
      <c r="L56" s="41"/>
      <c r="M56" s="41"/>
      <c r="N56" s="41"/>
      <c r="O56" s="41"/>
      <c r="P56" s="41"/>
      <c r="Q56" s="42"/>
    </row>
    <row r="57" spans="1:17" ht="15" x14ac:dyDescent="0.2">
      <c r="A57" s="51" t="s">
        <v>72</v>
      </c>
      <c r="B57" s="50"/>
      <c r="C57" s="50"/>
      <c r="D57" s="50"/>
      <c r="E57" s="50"/>
      <c r="F57" s="50"/>
      <c r="G57" s="50"/>
      <c r="H57" s="50"/>
      <c r="I57" s="50"/>
      <c r="J57" s="50"/>
      <c r="K57" s="43">
        <f>SUM(K55:K56)</f>
        <v>4309796.3</v>
      </c>
      <c r="L57" s="41"/>
      <c r="M57" s="41"/>
      <c r="N57" s="41"/>
      <c r="O57" s="41"/>
      <c r="P57" s="43">
        <v>672.12</v>
      </c>
      <c r="Q57" s="42"/>
    </row>
    <row r="63" spans="1:17" ht="15" x14ac:dyDescent="0.25">
      <c r="A63" s="46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</row>
    <row r="64" spans="1:17" ht="15" x14ac:dyDescent="0.25">
      <c r="A64" s="48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</row>
    <row r="66" spans="1:17" ht="15" x14ac:dyDescent="0.25">
      <c r="A66" s="46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</row>
    <row r="71" spans="1:17" ht="15" x14ac:dyDescent="0.25">
      <c r="A71" s="46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</row>
    <row r="72" spans="1:17" ht="15" x14ac:dyDescent="0.25">
      <c r="A72" s="48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</row>
    <row r="74" spans="1:17" ht="15" x14ac:dyDescent="0.25">
      <c r="A74" s="46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</row>
    <row r="77" spans="1:17" ht="15" x14ac:dyDescent="0.25">
      <c r="A77" s="46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</row>
    <row r="78" spans="1:17" ht="15" x14ac:dyDescent="0.25">
      <c r="A78" s="48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</row>
    <row r="80" spans="1:17" ht="15" x14ac:dyDescent="0.25">
      <c r="A80" s="46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</row>
    <row r="81" spans="1:17" ht="15" x14ac:dyDescent="0.25">
      <c r="A81" s="48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</row>
  </sheetData>
  <mergeCells count="58">
    <mergeCell ref="J25:J26"/>
    <mergeCell ref="K25:K26"/>
    <mergeCell ref="L25:N25"/>
    <mergeCell ref="M3:Q3"/>
    <mergeCell ref="J24:N24"/>
    <mergeCell ref="O24:O26"/>
    <mergeCell ref="P24:P26"/>
    <mergeCell ref="Q24:Q26"/>
    <mergeCell ref="A6:Q6"/>
    <mergeCell ref="D15:Q15"/>
    <mergeCell ref="J16:K16"/>
    <mergeCell ref="J19:K19"/>
    <mergeCell ref="D12:O12"/>
    <mergeCell ref="J20:K20"/>
    <mergeCell ref="J18:K18"/>
    <mergeCell ref="J17:K17"/>
    <mergeCell ref="F24:I24"/>
    <mergeCell ref="A24:A26"/>
    <mergeCell ref="B24:B26"/>
    <mergeCell ref="C24:C26"/>
    <mergeCell ref="D24:D26"/>
    <mergeCell ref="E24:E26"/>
    <mergeCell ref="F25:F26"/>
    <mergeCell ref="G25:I25"/>
    <mergeCell ref="A28:Q28"/>
    <mergeCell ref="A33:J33"/>
    <mergeCell ref="A34:J34"/>
    <mergeCell ref="A35:J35"/>
    <mergeCell ref="A36:J36"/>
    <mergeCell ref="A37:Q37"/>
    <mergeCell ref="A40:J40"/>
    <mergeCell ref="A41:J41"/>
    <mergeCell ref="A42:Q42"/>
    <mergeCell ref="A43:J43"/>
    <mergeCell ref="A44:J44"/>
    <mergeCell ref="A45:J45"/>
    <mergeCell ref="A46:J46"/>
    <mergeCell ref="A47:J47"/>
    <mergeCell ref="A48:J48"/>
    <mergeCell ref="A49:J49"/>
    <mergeCell ref="A50:J50"/>
    <mergeCell ref="A51:J51"/>
    <mergeCell ref="A52:J52"/>
    <mergeCell ref="A53:J53"/>
    <mergeCell ref="A54:J54"/>
    <mergeCell ref="A55:J55"/>
    <mergeCell ref="A56:J56"/>
    <mergeCell ref="A57:J57"/>
    <mergeCell ref="A63:Q63"/>
    <mergeCell ref="A77:Q77"/>
    <mergeCell ref="A78:Q78"/>
    <mergeCell ref="A80:Q80"/>
    <mergeCell ref="A81:Q81"/>
    <mergeCell ref="A64:Q64"/>
    <mergeCell ref="A66:Q66"/>
    <mergeCell ref="A71:Q71"/>
    <mergeCell ref="A72:Q72"/>
    <mergeCell ref="A74:Q7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17 граф с оборудованием</vt:lpstr>
      <vt:lpstr>'ЛСР 17 граф с оборудованием'!Print_Titles</vt:lpstr>
      <vt:lpstr>'ЛСР 17 граф с оборудованием'!Заголовки_для_печати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Ресенко Ольга Сергеевна</dc:creator>
  <cp:lastModifiedBy>Демидов Дмитрий Сергеевич</cp:lastModifiedBy>
  <cp:lastPrinted>2018-11-22T12:56:26Z</cp:lastPrinted>
  <dcterms:created xsi:type="dcterms:W3CDTF">2012-09-25T04:33:48Z</dcterms:created>
  <dcterms:modified xsi:type="dcterms:W3CDTF">2022-02-22T06:51:34Z</dcterms:modified>
</cp:coreProperties>
</file>