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robevaYUV\Documents\Отчеты\2021\ИП_2021\Год_2021\Паспорт\E_3002_ВЭ_Реконструкция ПС 220 кВ Мамакан\"/>
    </mc:Choice>
  </mc:AlternateContent>
  <bookViews>
    <workbookView xWindow="0" yWindow="60" windowWidth="28800" windowHeight="1237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ТП'!$A$1:$S$31</definedName>
    <definedName name="_xlnm.Print_Area" localSheetId="2">'3.1. паспорт Техсостояние ПС'!$A$2:$T$44</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паспортбюджет'!$A$1:$O$26</definedName>
    <definedName name="_xlnm.Print_Area" localSheetId="8">'6.1. Паспорт сетевой график'!$A$1:$L$56</definedName>
    <definedName name="_xlnm.Print_Area" localSheetId="9">'6.2. Паспорт фин осв ввод'!$A$1:$U$67</definedName>
    <definedName name="_xlnm.Print_Area" localSheetId="10">'7. Паспорт отчет о закупке'!$A$1:$AV$31</definedName>
  </definedNames>
  <calcPr calcId="162913"/>
</workbook>
</file>

<file path=xl/calcChain.xml><?xml version="1.0" encoding="utf-8"?>
<calcChain xmlns="http://schemas.openxmlformats.org/spreadsheetml/2006/main">
  <c r="AD34" i="5" l="1"/>
  <c r="AM53" i="19"/>
  <c r="AR52" i="19"/>
  <c r="AQ52" i="19"/>
  <c r="AP52" i="19"/>
  <c r="AO52" i="19"/>
  <c r="AM62" i="19"/>
  <c r="AM66" i="19"/>
  <c r="AP64" i="19"/>
  <c r="AQ64" i="19"/>
  <c r="AR64" i="19"/>
  <c r="AK66" i="19"/>
  <c r="AR62" i="19"/>
  <c r="AQ62" i="19"/>
  <c r="AP62" i="19"/>
  <c r="AO62" i="19"/>
  <c r="AK62" i="19"/>
  <c r="AO50" i="19"/>
  <c r="AO53" i="19"/>
  <c r="AO66" i="19"/>
  <c r="AP50" i="19"/>
  <c r="AQ50" i="19"/>
  <c r="AP53" i="19"/>
  <c r="AP66" i="19"/>
  <c r="F23" i="5"/>
  <c r="G23" i="5"/>
  <c r="H23" i="5"/>
  <c r="I23" i="5"/>
  <c r="J23" i="5"/>
  <c r="K23" i="5"/>
  <c r="L23" i="5"/>
  <c r="M23" i="5"/>
  <c r="N23" i="5"/>
  <c r="O23" i="5"/>
  <c r="P23" i="5"/>
  <c r="Q23" i="5"/>
  <c r="R23" i="5"/>
  <c r="S23" i="5"/>
  <c r="T23" i="5"/>
  <c r="U23" i="5"/>
  <c r="V23" i="5"/>
  <c r="W23" i="5"/>
  <c r="X23" i="5"/>
  <c r="Y23" i="5"/>
  <c r="Z23" i="5"/>
  <c r="AA23" i="5"/>
  <c r="AB23" i="5"/>
  <c r="AC23" i="5"/>
  <c r="AD23" i="5"/>
  <c r="AE23" i="5"/>
  <c r="AF23" i="5"/>
  <c r="AG23" i="5"/>
  <c r="AH23" i="5"/>
  <c r="AI23" i="5"/>
  <c r="AJ23" i="5"/>
  <c r="AK23" i="5"/>
  <c r="AL23" i="5"/>
  <c r="AM23" i="5"/>
  <c r="AN23" i="5"/>
  <c r="AO23" i="5"/>
  <c r="AP23" i="5"/>
  <c r="AQ23" i="5"/>
  <c r="AR23" i="5"/>
  <c r="AS23" i="5"/>
  <c r="AT23" i="5"/>
  <c r="AU23" i="5"/>
  <c r="AV23" i="5"/>
  <c r="AR50" i="19"/>
  <c r="AQ53" i="19"/>
  <c r="AQ66" i="19"/>
  <c r="AR53" i="19"/>
  <c r="AR66" i="19"/>
  <c r="AS50" i="19"/>
  <c r="AT50" i="19"/>
  <c r="AS53" i="19"/>
  <c r="AU50" i="19"/>
  <c r="AT53" i="19"/>
  <c r="AV50" i="19"/>
  <c r="AU53" i="19"/>
  <c r="AV53" i="19"/>
  <c r="AW50" i="19"/>
  <c r="AX50" i="19"/>
  <c r="AW53" i="19"/>
</calcChain>
</file>

<file path=xl/sharedStrings.xml><?xml version="1.0" encoding="utf-8"?>
<sst xmlns="http://schemas.openxmlformats.org/spreadsheetml/2006/main" count="2899" uniqueCount="687">
  <si>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</si>
  <si>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</si>
  <si>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</si>
  <si>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</si>
  <si>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</si>
  <si>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</si>
  <si>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</si>
  <si>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</si>
  <si>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</si>
  <si>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</si>
  <si>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</si>
  <si>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</si>
  <si>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</si>
  <si>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</si>
  <si>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</si>
  <si>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</si>
  <si>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</si>
  <si>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</si>
  <si>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</si>
  <si>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</si>
  <si>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</si>
  <si>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</si>
  <si>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</si>
  <si>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</si>
  <si>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</si>
  <si>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</si>
  <si>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</si>
  <si>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</si>
  <si>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</si>
  <si>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</si>
  <si>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</si>
  <si>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</si>
  <si>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</si>
  <si>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</si>
  <si>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</si>
  <si>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</si>
  <si>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</si>
  <si>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</si>
  <si>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</si>
  <si>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</si>
  <si>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</si>
  <si>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</si>
  <si>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</si>
  <si>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</si>
  <si>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</si>
  <si>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</si>
  <si>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</si>
  <si>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</si>
  <si>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</si>
  <si>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</si>
  <si>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</si>
  <si>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</si>
  <si>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</si>
  <si>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</si>
  <si>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</si>
  <si>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</si>
  <si>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</si>
  <si>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</si>
  <si>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</si>
  <si>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</si>
  <si>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</si>
  <si>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</si>
  <si>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</si>
  <si>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</si>
  <si>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</si>
  <si>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</si>
  <si>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</si>
  <si>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</si>
  <si>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</si>
  <si>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</si>
  <si>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</si>
  <si>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</si>
  <si>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</si>
  <si>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</si>
  <si>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</si>
  <si>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</si>
  <si>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</si>
  <si>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</si>
  <si>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</si>
  <si>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</si>
  <si>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</si>
  <si>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</si>
  <si>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</si>
  <si>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</si>
  <si>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</si>
  <si>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</si>
  <si>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</si>
  <si>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</si>
  <si>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</si>
  <si>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</si>
  <si>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</si>
  <si>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</si>
  <si>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</si>
  <si>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</si>
  <si>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</si>
  <si>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</si>
  <si>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</si>
  <si>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</si>
  <si>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</si>
  <si>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</si>
  <si>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</si>
  <si>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</si>
  <si>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</si>
  <si>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</si>
  <si>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</si>
  <si>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</si>
  <si>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</si>
  <si>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</si>
  <si>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</si>
  <si>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</si>
  <si>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</si>
  <si>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</si>
  <si>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</si>
  <si>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</si>
  <si>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</si>
  <si>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</si>
  <si>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</si>
  <si>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</si>
  <si>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</si>
  <si>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</si>
  <si>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</si>
  <si>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</si>
  <si>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</si>
  <si>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</si>
  <si>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</si>
  <si>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</si>
  <si>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</si>
  <si>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</si>
  <si>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</si>
  <si>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</si>
  <si>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</si>
  <si>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</si>
  <si>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</si>
  <si>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</si>
  <si>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</si>
  <si>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</si>
  <si>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</si>
  <si>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</si>
  <si>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</si>
  <si>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</si>
  <si>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</si>
  <si>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</si>
  <si>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</si>
  <si>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</si>
  <si>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</si>
  <si>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</si>
  <si>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</si>
  <si>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</si>
  <si>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</si>
  <si>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</si>
  <si>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</si>
  <si>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</si>
  <si>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</si>
  <si>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</si>
  <si>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</si>
  <si>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</si>
  <si>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</si>
  <si>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</si>
  <si>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</si>
  <si>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</si>
  <si>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</si>
  <si>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</si>
  <si>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</si>
  <si>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</si>
  <si>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</si>
  <si>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</si>
  <si>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</si>
  <si>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</si>
  <si>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</si>
  <si>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</si>
  <si>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</si>
  <si>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</si>
  <si>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</si>
  <si>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</si>
  <si>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</si>
  <si>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</si>
  <si>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</si>
  <si>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</si>
  <si>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</si>
  <si>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</si>
  <si>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</si>
  <si>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</si>
  <si>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</si>
  <si>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</si>
  <si>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</si>
  <si>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</si>
  <si>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</si>
  <si>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</si>
  <si>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</si>
  <si>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</si>
  <si>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</si>
  <si>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</si>
  <si>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</si>
  <si>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</si>
  <si>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</si>
  <si>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</si>
  <si>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</si>
  <si>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</si>
  <si>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</si>
  <si>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</si>
  <si>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</si>
  <si>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</si>
  <si>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</si>
  <si>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</si>
  <si>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</si>
  <si>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</si>
  <si>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</si>
  <si>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</si>
  <si>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</si>
  <si>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</si>
  <si>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</si>
  <si>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</si>
  <si>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</si>
  <si>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</si>
  <si>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</si>
  <si>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</si>
  <si>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</si>
  <si>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</si>
  <si>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</si>
  <si>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</si>
  <si>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</si>
  <si>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</si>
  <si>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</si>
  <si>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</si>
  <si>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</si>
  <si>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</si>
  <si>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</si>
  <si>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</si>
  <si>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</si>
  <si>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</si>
  <si>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</si>
  <si>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</si>
  <si>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</si>
  <si>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</si>
  <si>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</si>
  <si>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</si>
  <si>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</si>
  <si>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</si>
  <si>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</si>
  <si>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</si>
  <si>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</si>
  <si>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</si>
  <si>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</si>
  <si>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</si>
  <si>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</si>
  <si>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</si>
  <si>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</si>
  <si>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</si>
  <si>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</si>
  <si>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</si>
  <si>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</si>
  <si>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</si>
  <si>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</si>
  <si>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</si>
  <si>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</si>
  <si>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</si>
  <si>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</si>
  <si>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</si>
  <si>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</si>
  <si>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</si>
  <si>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</si>
  <si>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</si>
  <si>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</si>
  <si>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</si>
  <si>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</si>
  <si>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</si>
  <si>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</si>
  <si>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</si>
  <si>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</si>
  <si>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</si>
  <si>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</si>
  <si>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</si>
  <si>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</si>
  <si>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</si>
  <si>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</si>
  <si>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</si>
  <si>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</si>
  <si>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</si>
  <si>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</si>
  <si>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</si>
  <si>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</si>
  <si>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</si>
  <si>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</si>
  <si>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</si>
  <si>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</si>
  <si>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</si>
  <si>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</si>
  <si>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</si>
  <si>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</si>
  <si>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</si>
  <si>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</si>
  <si>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</si>
  <si>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</si>
  <si>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</si>
  <si>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</si>
  <si>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</si>
  <si>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</si>
  <si>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</si>
  <si>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</si>
  <si>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</si>
  <si>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</si>
  <si>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</si>
  <si>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</si>
  <si>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</si>
  <si>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</si>
  <si>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</si>
  <si>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</si>
  <si>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</si>
  <si>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</si>
  <si>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</si>
  <si>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</si>
  <si>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</si>
  <si>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</si>
  <si>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</si>
  <si>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</si>
  <si>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</si>
  <si>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</si>
  <si>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</si>
  <si>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</si>
  <si>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</si>
  <si>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</si>
  <si>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</si>
  <si>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</si>
  <si>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</si>
  <si>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</si>
  <si>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</si>
  <si>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</si>
  <si>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</si>
  <si>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</si>
  <si>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</si>
  <si>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</si>
  <si>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</si>
  <si>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</si>
  <si>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</si>
  <si>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</si>
  <si>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</si>
  <si>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</si>
  <si>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</si>
  <si>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</si>
  <si>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</si>
  <si>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</si>
  <si>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</si>
  <si>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</si>
  <si>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</si>
  <si>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</si>
  <si>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</si>
  <si>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</si>
  <si>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</si>
  <si>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</si>
  <si>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</si>
  <si>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</si>
  <si>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</si>
  <si>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</si>
  <si>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</si>
  <si>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</si>
  <si>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</si>
  <si>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</si>
  <si>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</si>
  <si>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</si>
  <si>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</si>
  <si>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</si>
  <si>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</si>
  <si>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</si>
  <si>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</si>
  <si>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</si>
  <si>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</si>
  <si>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</si>
  <si>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</si>
  <si>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</si>
  <si>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</si>
  <si>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</si>
  <si>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</si>
  <si>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</si>
  <si>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</si>
  <si>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</si>
  <si>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</si>
  <si>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</si>
  <si>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</si>
  <si>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</si>
  <si>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</si>
  <si>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</si>
  <si>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</si>
  <si>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</si>
  <si>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</si>
  <si>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</si>
  <si>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</si>
  <si>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</si>
  <si>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</si>
  <si>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</si>
  <si>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</si>
  <si>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</si>
  <si>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</si>
  <si>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</si>
  <si>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</si>
  <si>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</si>
  <si>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</si>
  <si>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</si>
  <si>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</si>
  <si>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</si>
  <si>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</si>
  <si>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</si>
  <si>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</si>
  <si>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</si>
  <si>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</si>
  <si>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</si>
  <si>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</si>
  <si>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</si>
  <si>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</si>
  <si>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</si>
  <si>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</si>
  <si>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</si>
  <si>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</si>
  <si>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</si>
  <si>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</si>
  <si>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</si>
  <si>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</si>
  <si>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</si>
  <si>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</si>
  <si>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</si>
  <si>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</si>
  <si>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</si>
  <si>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</si>
  <si>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</si>
  <si>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</si>
  <si>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</si>
  <si>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</si>
  <si>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</si>
  <si>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</si>
  <si>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</si>
  <si>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</si>
  <si>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</si>
  <si>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</si>
  <si>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</si>
  <si>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</si>
  <si>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</si>
  <si>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</si>
  <si>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</si>
  <si>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</si>
  <si>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</si>
  <si>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</si>
  <si>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</si>
  <si>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</si>
  <si>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</si>
  <si>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</si>
  <si>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</si>
  <si>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</si>
  <si>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</si>
  <si>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</si>
  <si>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</si>
  <si>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</si>
  <si>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</si>
  <si>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</si>
  <si>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</si>
  <si>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</si>
  <si>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</si>
  <si>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</si>
  <si>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</si>
  <si>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</si>
  <si>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</si>
  <si>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</si>
  <si>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</si>
  <si>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</si>
  <si>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</si>
  <si>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</si>
  <si>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</si>
  <si>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</si>
  <si>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</si>
  <si>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</si>
  <si>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</si>
  <si>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</si>
  <si>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</si>
  <si>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</si>
  <si>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</si>
  <si>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</si>
  <si>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</si>
  <si>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</si>
  <si>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</si>
  <si>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</si>
  <si>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</si>
  <si>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</si>
  <si>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</si>
  <si>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</si>
  <si>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</si>
  <si>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</si>
  <si>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</si>
  <si>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</si>
  <si>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</si>
  <si>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</si>
  <si>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</si>
  <si>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</si>
  <si>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</si>
  <si>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</si>
  <si>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</si>
  <si>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</si>
  <si>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</si>
  <si>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</si>
  <si>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</si>
  <si>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</si>
  <si>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</si>
  <si>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</si>
  <si>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</si>
  <si>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</si>
  <si>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</si>
  <si>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</si>
  <si>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</si>
  <si>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</si>
  <si>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</si>
  <si>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</si>
  <si>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</si>
  <si>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</si>
  <si>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</si>
  <si>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</si>
  <si>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</si>
  <si>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</si>
  <si>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</si>
  <si>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</si>
  <si>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</si>
  <si>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</si>
  <si>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</si>
  <si>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</si>
  <si>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</si>
  <si>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</si>
  <si>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</si>
  <si>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</si>
  <si>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</si>
  <si>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</si>
  <si>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</si>
  <si>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</si>
  <si>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</si>
  <si>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</si>
  <si>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</si>
  <si>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</si>
  <si>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</si>
  <si>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</si>
  <si>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</si>
  <si>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</si>
  <si>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</si>
  <si>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</si>
  <si>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</si>
  <si>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</si>
  <si>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</si>
  <si>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Филиал / подразделение</t>
  </si>
  <si>
    <t>Цели (указать укрупненные цели в соответствии с приложением _)</t>
  </si>
  <si>
    <t>Акционерное общество "Витимэнерго"</t>
  </si>
  <si>
    <t>(фирменное наименование субъекта электроэнергетики)</t>
  </si>
  <si>
    <t>нд</t>
  </si>
  <si>
    <t>Мамаканское муниципальное образование</t>
  </si>
  <si>
    <t>не требуется</t>
  </si>
  <si>
    <t>+</t>
  </si>
  <si>
    <t>125 МВА</t>
  </si>
  <si>
    <t>Акционерное Общество "Витимэнерго"</t>
  </si>
  <si>
    <t>не применимо</t>
  </si>
  <si>
    <t>ПС 220 кВ Мамакан</t>
  </si>
  <si>
    <t>автотрансформатор масляный</t>
  </si>
  <si>
    <t>АТ2</t>
  </si>
  <si>
    <t>трансформатор силовой масляный</t>
  </si>
  <si>
    <t>ТМН</t>
  </si>
  <si>
    <t>ЛРТ</t>
  </si>
  <si>
    <t>ТМН-6300</t>
  </si>
  <si>
    <t>ЛРТ-2/16</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</si>
  <si>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</si>
  <si>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250 МВА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</si>
  <si>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</si>
  <si>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3.6.</t>
  </si>
  <si>
    <t>Сибирский ФО, Иркутская область, Бодайбинский район</t>
  </si>
  <si>
    <t>* - Обществом не заполняется, так как данный раздел не применим для инвестиционного проекта</t>
  </si>
  <si>
    <t>Иркутская обл., Бодайбинский р-н, п. Мамакан</t>
  </si>
  <si>
    <t>реконструкция</t>
  </si>
  <si>
    <t>объем заключенного договора в ценах 2013 года с НДС, млн. руб.</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</si>
  <si>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</si>
  <si>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</si>
  <si>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</si>
  <si>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сводный сметный расчёт (утверждённый экспертизой)</t>
  </si>
  <si>
    <t xml:space="preserve">Диспетчерское наименование трансформаторной подстанции </t>
  </si>
  <si>
    <t>58,78 МВт</t>
  </si>
  <si>
    <t>выключатель элегазовый баковый</t>
  </si>
  <si>
    <t>3 шт.</t>
  </si>
  <si>
    <t>6 шт.</t>
  </si>
  <si>
    <t>выполнение мероприятий по обеспечению надёжного электроснабжения в Бодайбинском районе Иркутской области, отнесённому к регионам с высокими рисками нарушения электроснабжения, предусмотренных Приказами Минэнерго России № 415 от 03.09.2012 г.; № 431 от 13.08.2013 г.; № 485 от 31.07.2014 г.; № 215 от 03.04.2015 г., а также поручением Президента РФ В.В. Путина от 18.09.2013 № Пр-2192 (пункт 6)</t>
  </si>
  <si>
    <t>Объект предусмотрен в схеме и программе развития ЕЭС России на 2016-2022гг.</t>
  </si>
  <si>
    <t>1.3.2.</t>
  </si>
  <si>
    <t>обеспечение надёжности электроснабжения; отсутствие дефицита электрической мощности, возможность технологического пристоединения новых потребителей</t>
  </si>
  <si>
    <t>НД</t>
  </si>
  <si>
    <t>10 лет</t>
  </si>
  <si>
    <t>П</t>
  </si>
  <si>
    <t>-</t>
  </si>
  <si>
    <t>Е_3002_ВЭ</t>
  </si>
  <si>
    <t xml:space="preserve">Реконструкция ПС 220 кВ Мамакан с реализацией "полной" схемы с двумя рабочими СШ-110 кВ и 220 кВ и установкой второго АТ. </t>
  </si>
  <si>
    <t>Реконструкция ПС 220 кВ Мамакан
 с реализацией "полной" схемы с двумя рабочими СШ-110 кВ и 220 кВ и установкой второго АТ</t>
  </si>
  <si>
    <t>федерального значения</t>
  </si>
  <si>
    <t>Реконструкция ПС 220 кВ Мамакан с реализацией "полной" схемы с двумя рабочими СШ-110 кВ и 220 кВ и установкой второго АТ</t>
  </si>
  <si>
    <t xml:space="preserve">Реконструкция ПС 220 кВ Мамакан 
с реализацией "полной" схемы с двумя рабочими СШ-110 кВ и 220 кВ и установкой второго АТ </t>
  </si>
  <si>
    <t>Раздел 3.3 Планируемые цели, задачи, этапы, сроки 
и конкретные результаты реализации инвестиционного проекта</t>
  </si>
  <si>
    <t>Реконструкция ПС 220 кВ Мамакан 
с реализацией "полной" схемы с двумя рабочими СШ-110 кВ и 220 кВ и установкой второго АТ</t>
  </si>
  <si>
    <t xml:space="preserve">Реконструкция ПС 220 кВ Мамакан с реализацией "полной" схемы с двумя рабочими СШ-110 кВ и 220 кВ и установкой второго АТ </t>
  </si>
  <si>
    <t>ноябрь 2015</t>
  </si>
  <si>
    <t>август 2017</t>
  </si>
  <si>
    <t>сентябрь 2017</t>
  </si>
  <si>
    <t>ноябрь 2017</t>
  </si>
  <si>
    <t>январь 2018</t>
  </si>
  <si>
    <t>март 2018</t>
  </si>
  <si>
    <t>апрель 2018</t>
  </si>
  <si>
    <t>октябрь 2018</t>
  </si>
  <si>
    <t>июнь 2018</t>
  </si>
  <si>
    <t>июль 2018</t>
  </si>
  <si>
    <t>сентябрь 2018</t>
  </si>
  <si>
    <t>ноябрь 2018</t>
  </si>
  <si>
    <t>декабрь 2018</t>
  </si>
  <si>
    <t>февраль 2018</t>
  </si>
  <si>
    <t xml:space="preserve">ООО "Электросетьсервис", договор на ПИР, № 347 от 12.12.2013 </t>
  </si>
  <si>
    <t>ООО "ЭТС-Проект"                                         (г. Нижний Новгород)</t>
  </si>
  <si>
    <t>ООО "Северэнергопроект"                       (г. Вологда)</t>
  </si>
  <si>
    <t>ЗАО "Востсибэлектропроект"                            (г. Иркутск)</t>
  </si>
  <si>
    <t>ООО "Новосибирскстройкомплекс-проект"</t>
  </si>
  <si>
    <t>ООО "Альянсэнергостройпроект"                                                         (г. Н. Новгород)</t>
  </si>
  <si>
    <t>ООО "Красноярскстройэлектропроект"</t>
  </si>
  <si>
    <t>ООО "Премьер - Энерго"                       (г. Иркутск)</t>
  </si>
  <si>
    <t>ООО "Электросетьсервис"                      (г. Красноярск)</t>
  </si>
  <si>
    <t>ЗАО "Сибирский ЭНТЦ"                                    (г. Иркутск)</t>
  </si>
  <si>
    <t>ЗАО "Энергетические технологии"                                       (г. Иркутск)</t>
  </si>
  <si>
    <t>ООО "Юнител Инжиниринг" (г.Москва)</t>
  </si>
  <si>
    <t>ООО "НАРАТАЙ ЭНЕРДЖИ" (г.Новосибирск)</t>
  </si>
  <si>
    <t>ООО НПП "Микропроцессорные технологии" (г.Новосибирск)</t>
  </si>
  <si>
    <t>ООО "Электросетьсервис"</t>
  </si>
  <si>
    <t xml:space="preserve">ООО "Релематика" </t>
  </si>
  <si>
    <t xml:space="preserve">ООО "Торговый дом Сфера" </t>
  </si>
  <si>
    <t>ЗАО "Энергетические технологии"</t>
  </si>
  <si>
    <t>передача э/энергии</t>
  </si>
  <si>
    <t>12.2018</t>
  </si>
  <si>
    <t>услуги</t>
  </si>
  <si>
    <t>ПИР</t>
  </si>
  <si>
    <t>АО ВЭ</t>
  </si>
  <si>
    <t>запрос предложений</t>
  </si>
  <si>
    <t>АО Витимэнерго</t>
  </si>
  <si>
    <t>ООО "Релематика"</t>
  </si>
  <si>
    <t xml:space="preserve">оборудование </t>
  </si>
  <si>
    <t>шкафы РЗиА</t>
  </si>
  <si>
    <t>путём сопоставления рыночных цен на основании  коммерческих предложений</t>
  </si>
  <si>
    <t>материалы</t>
  </si>
  <si>
    <t>КВВГЭ 5*2,5
КВВГЭ 10*1,5</t>
  </si>
  <si>
    <t>СМР и ПНР</t>
  </si>
  <si>
    <t>zakupki.gov.ru</t>
  </si>
  <si>
    <t>20.11.2013</t>
  </si>
  <si>
    <t>09.12.2013</t>
  </si>
  <si>
    <t>10.12.2013</t>
  </si>
  <si>
    <t>12.12.2013</t>
  </si>
  <si>
    <t>30.10.2014</t>
  </si>
  <si>
    <t>20.03.2017</t>
  </si>
  <si>
    <t>10.05.2017</t>
  </si>
  <si>
    <t>25.05.2017</t>
  </si>
  <si>
    <t>05.06.2017</t>
  </si>
  <si>
    <t>06.06.2017</t>
  </si>
  <si>
    <t>19.06.2017</t>
  </si>
  <si>
    <t>11.08.2017</t>
  </si>
  <si>
    <t>18.07.2017</t>
  </si>
  <si>
    <t>26.07.2017</t>
  </si>
  <si>
    <t>27.07.2017</t>
  </si>
  <si>
    <t>01.08.2017</t>
  </si>
  <si>
    <t>08.09.2017</t>
  </si>
  <si>
    <t>АО "Витимэнерго"</t>
  </si>
  <si>
    <t>объем заключенного договора в ценах 2018 года с НДС, млн. руб.</t>
  </si>
  <si>
    <t>освоено по договору, млн. руб. без НДС</t>
  </si>
  <si>
    <t>АО "Витимэнергострой", дог.  № ВЭ-193-17 от 21.08.2017</t>
  </si>
  <si>
    <t>объем заключенного договора в ценах 2017 года с НДС, млн. руб.</t>
  </si>
  <si>
    <t xml:space="preserve">АО "Энергетические технологии", дог.  № ВЭ-172-17 от 01.08.2017      </t>
  </si>
  <si>
    <t xml:space="preserve">ООО "Электросетьсервис", дог. (ПИР) № 347 от 12.12.2013 </t>
  </si>
  <si>
    <t>ООО "СК Технополис" дог. строительного контроля № ВЭ-59-18 от 02.04.2018 г</t>
  </si>
  <si>
    <t>освоено по договору, млн. руб., без НДС</t>
  </si>
  <si>
    <t>ООО ТД Сфера, дог. № ВЭ-124-17 от 19.06.2017</t>
  </si>
  <si>
    <t>ООО Релематика, дог. № ВЭ-71-17 от 21.04.2017</t>
  </si>
  <si>
    <t>всего освоено по объекту, млн. руб. без НДС</t>
  </si>
  <si>
    <t>ООО Релематика, дог. № ВЭ-71-17 от 21.04.2017, ООО ТД Сфера, дог. № ВЭ-124-17 от 19.06.2017</t>
  </si>
  <si>
    <t xml:space="preserve">март 2021 </t>
  </si>
  <si>
    <t>июнь 2020</t>
  </si>
  <si>
    <t>декабрь 2020</t>
  </si>
  <si>
    <t>февраль 2021</t>
  </si>
  <si>
    <r>
      <t xml:space="preserve">2014 г - 9,2
2015 г -
2016 г -
2017 г - 448,65
2018 г - 300,59 
2019 г - 112,86
2020 г - 208,43
</t>
    </r>
    <r>
      <rPr>
        <b/>
        <sz val="12"/>
        <color theme="1"/>
        <rFont val="Times New Roman"/>
        <family val="1"/>
        <charset val="204"/>
      </rPr>
      <t>2021 г - 0,171</t>
    </r>
  </si>
  <si>
    <t>Приложение  № 20</t>
  </si>
  <si>
    <t>Проект реализован</t>
  </si>
  <si>
    <t>АО "Витимэнергострой", договор на СМР, № ВЭ-193-17 от 21.08.2017
АО "Энергетические технологии", договор на СМР, № ВЭ-172-17 от 01.08.2017                                                                                               ООО "СК Технополис" договор строительного контроля № ВЭ-59-18 от 02.04.2018 г</t>
  </si>
  <si>
    <t>Сметная стоимость проекта в ценах с НДС, млн. руб.</t>
  </si>
  <si>
    <r>
      <t xml:space="preserve">Год раскрытия информации:  </t>
    </r>
    <r>
      <rPr>
        <b/>
        <u/>
        <sz val="12"/>
        <rFont val="Times New Roman"/>
        <family val="1"/>
        <charset val="204"/>
      </rPr>
      <t>2022 год</t>
    </r>
  </si>
  <si>
    <r>
      <t xml:space="preserve">Год раскрытия информации: </t>
    </r>
    <r>
      <rPr>
        <b/>
        <u/>
        <sz val="12"/>
        <rFont val="Times New Roman"/>
        <family val="1"/>
        <charset val="204"/>
      </rPr>
      <t xml:space="preserve">2022 </t>
    </r>
    <r>
      <rPr>
        <b/>
        <sz val="12"/>
        <rFont val="Times New Roman"/>
        <family val="1"/>
        <charset val="204"/>
      </rPr>
      <t>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</si>
  <si>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</si>
  <si>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2"/>
        <rFont val="Times New Roman"/>
        <family val="1"/>
        <charset val="204"/>
      </rPr>
      <t xml:space="preserve">2022 </t>
    </r>
    <r>
      <rPr>
        <b/>
        <sz val="12"/>
        <rFont val="Times New Roman"/>
        <family val="1"/>
        <charset val="204"/>
      </rPr>
      <t xml:space="preserve"> год</t>
    </r>
  </si>
  <si>
    <r>
      <t xml:space="preserve">Год раскрытия информации:  </t>
    </r>
    <r>
      <rPr>
        <b/>
        <u/>
        <sz val="12"/>
        <rFont val="Times New Roman"/>
        <family val="1"/>
        <charset val="204"/>
      </rPr>
      <t>2022</t>
    </r>
    <r>
      <rPr>
        <b/>
        <sz val="12"/>
        <rFont val="Times New Roman"/>
        <family val="1"/>
        <charset val="204"/>
      </rPr>
      <t xml:space="preserve"> год</t>
    </r>
  </si>
  <si>
    <r>
      <t xml:space="preserve">Год раскрытия информации: </t>
    </r>
    <r>
      <rPr>
        <b/>
        <u/>
        <sz val="14"/>
        <rFont val="Times New Roman"/>
        <family val="1"/>
        <charset val="204"/>
      </rPr>
      <t>2022</t>
    </r>
    <r>
      <rPr>
        <b/>
        <sz val="14"/>
        <rFont val="Times New Roman"/>
        <family val="1"/>
        <charset val="204"/>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</si>
</sst>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_-* #,##0.00_р_._-;\-* #,##0.00_р_._-;_-* &quot;-&quot;??_р_._-;_-@_-"/>
    <numFmt numFmtId="166" formatCode="#,##0_ ;\-#,##0\ "/>
    <numFmt numFmtId="167" formatCode="_-* #,##0.00\ _р_._-;\-* #,##0.00\ _р_._-;_-* &quot;-&quot;??\ _р_._-;_-@_-"/>
    <numFmt numFmtId="168" formatCode="_(* #,##0.00_);_(* \(#,##0.00\);_(* &quot;-&quot;??_);_(@_)"/>
    <numFmt numFmtId="169" formatCode="0.0"/>
    <numFmt numFmtId="170" formatCode="#,##0.0"/>
    <numFmt numFmtId="171" formatCode="#,##0.00;[Red]#,##0.00"/>
    <numFmt numFmtId="172" formatCode="#,##0;[Red]#,##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3"/>
      <color theme="1"/>
      <name val="Times New Roman"/>
      <family val="1"/>
      <charset val="204"/>
    </font>
    <font>
      <b/>
      <u/>
      <sz val="14"/>
      <name val="Times New Roman"/>
      <family val="1"/>
      <charset val="204"/>
    </font>
    <font>
      <sz val="12"/>
      <color indexed="8"/>
      <name val="Times New Roman"/>
      <family val="1"/>
      <charset val="204"/>
    </font>
    <font>
      <sz val="9"/>
      <color theme="1"/>
      <name val="Calibri"/>
      <family val="2"/>
      <charset val="204"/>
      <scheme val="minor"/>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164" fontId="1" fillId="0" borderId="0" applyFont="0" applyFill="0" applyBorder="0" applyAlignment="0" applyProtection="0"/>
  </cellStyleXfs>
  <cellXfs count="50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2" fillId="0" borderId="0" xfId="50" applyFont="1"/>
    <xf numFmtId="0" fontId="59" fillId="0" borderId="0" xfId="50" applyFont="1" applyAlignment="1"/>
    <xf numFmtId="0" fontId="59" fillId="0" borderId="0" xfId="50" applyFont="1" applyAlignment="1">
      <alignment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37" xfId="2" applyFont="1" applyFill="1" applyBorder="1" applyAlignment="1">
      <alignment horizontal="justify"/>
    </xf>
    <xf numFmtId="0" fontId="41" fillId="0" borderId="37" xfId="2" applyFont="1" applyFill="1" applyBorder="1" applyAlignment="1">
      <alignment horizontal="justify"/>
    </xf>
    <xf numFmtId="0" fontId="41" fillId="0" borderId="38" xfId="2" applyFont="1" applyFill="1" applyBorder="1" applyAlignment="1">
      <alignment horizontal="justify"/>
    </xf>
    <xf numFmtId="0" fontId="42" fillId="0" borderId="37" xfId="2" applyFont="1" applyFill="1" applyBorder="1" applyAlignment="1">
      <alignment vertical="top" wrapText="1"/>
    </xf>
    <xf numFmtId="0" fontId="42" fillId="0" borderId="39" xfId="2" applyFont="1" applyFill="1" applyBorder="1" applyAlignment="1">
      <alignment vertical="top" wrapText="1"/>
    </xf>
    <xf numFmtId="0" fontId="41" fillId="0" borderId="40" xfId="2" applyFont="1" applyFill="1" applyBorder="1" applyAlignment="1">
      <alignment horizontal="justify" vertical="top" wrapText="1"/>
    </xf>
    <xf numFmtId="0" fontId="42" fillId="0" borderId="38" xfId="2" applyFont="1" applyFill="1" applyBorder="1" applyAlignment="1">
      <alignment vertical="top" wrapText="1"/>
    </xf>
    <xf numFmtId="0" fontId="41" fillId="0" borderId="37" xfId="2" applyFont="1" applyFill="1" applyBorder="1" applyAlignment="1">
      <alignment horizontal="justify" vertical="top" wrapText="1"/>
    </xf>
    <xf numFmtId="0" fontId="41" fillId="0" borderId="38" xfId="2" applyFont="1" applyFill="1" applyBorder="1" applyAlignment="1">
      <alignment vertical="top" wrapText="1"/>
    </xf>
    <xf numFmtId="0" fontId="41" fillId="0" borderId="37" xfId="2" applyFont="1" applyFill="1" applyBorder="1" applyAlignment="1">
      <alignment vertical="top" wrapText="1"/>
    </xf>
    <xf numFmtId="0" fontId="41" fillId="0" borderId="41" xfId="2" applyFont="1" applyFill="1" applyBorder="1" applyAlignment="1">
      <alignment vertical="top" wrapText="1"/>
    </xf>
    <xf numFmtId="0" fontId="41" fillId="0" borderId="39" xfId="2" applyFont="1" applyFill="1" applyBorder="1" applyAlignment="1">
      <alignment vertical="top" wrapText="1"/>
    </xf>
    <xf numFmtId="0" fontId="42" fillId="0" borderId="37" xfId="2" applyFont="1" applyFill="1" applyBorder="1" applyAlignment="1">
      <alignment horizontal="justify" vertical="top" wrapText="1"/>
    </xf>
    <xf numFmtId="0" fontId="41" fillId="0" borderId="42" xfId="2" quotePrefix="1" applyFont="1" applyFill="1" applyBorder="1" applyAlignment="1">
      <alignment horizontal="justify" vertical="top" wrapText="1"/>
    </xf>
    <xf numFmtId="0" fontId="41" fillId="0" borderId="43" xfId="2" applyFont="1" applyFill="1" applyBorder="1" applyAlignment="1">
      <alignment horizontal="justify" vertical="top" wrapText="1"/>
    </xf>
    <xf numFmtId="0" fontId="41" fillId="0" borderId="42" xfId="2" applyFont="1" applyFill="1" applyBorder="1" applyAlignment="1">
      <alignment vertical="top" wrapText="1"/>
    </xf>
    <xf numFmtId="0" fontId="42" fillId="0" borderId="38" xfId="2" applyFont="1" applyFill="1" applyBorder="1" applyAlignment="1">
      <alignment horizontal="left" vertical="center"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40" fillId="0" borderId="1" xfId="1" applyFont="1" applyBorder="1" applyAlignment="1">
      <alignment horizontal="center" vertical="center" wrapText="1"/>
    </xf>
    <xf numFmtId="0" fontId="43" fillId="0" borderId="1" xfId="2" applyNumberFormat="1" applyFont="1" applyFill="1" applyBorder="1" applyAlignment="1">
      <alignment horizontal="center" vertical="center" wrapText="1"/>
    </xf>
    <xf numFmtId="0" fontId="7" fillId="0" borderId="0" xfId="0" applyFont="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4" fontId="7" fillId="0" borderId="1" xfId="1" applyNumberFormat="1" applyFont="1" applyBorder="1" applyAlignment="1">
      <alignment horizontal="left" vertical="center"/>
    </xf>
    <xf numFmtId="0" fontId="0" fillId="0" borderId="1" xfId="0" applyBorder="1" applyAlignment="1">
      <alignment horizontal="left" vertical="center"/>
    </xf>
    <xf numFmtId="0" fontId="68" fillId="0" borderId="1" xfId="0" applyFont="1" applyFill="1" applyBorder="1" applyAlignment="1">
      <alignment horizontal="left" vertical="center" wrapText="1"/>
    </xf>
    <xf numFmtId="49" fontId="7" fillId="0" borderId="1" xfId="1" applyNumberFormat="1" applyFont="1" applyBorder="1" applyAlignment="1">
      <alignment horizontal="center" vertical="center"/>
    </xf>
    <xf numFmtId="0" fontId="41" fillId="0" borderId="38" xfId="2" applyFont="1" applyFill="1" applyBorder="1" applyAlignment="1">
      <alignment horizontal="left" vertical="top" wrapText="1"/>
    </xf>
    <xf numFmtId="0" fontId="41" fillId="0" borderId="41" xfId="2" applyFont="1" applyFill="1" applyBorder="1" applyAlignment="1">
      <alignment horizontal="left" vertical="top" wrapText="1"/>
    </xf>
    <xf numFmtId="0" fontId="41" fillId="0" borderId="39" xfId="2" applyFont="1" applyFill="1" applyBorder="1" applyAlignment="1">
      <alignment horizontal="left" vertical="top"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0" xfId="62" applyNumberFormat="1" applyFont="1" applyFill="1" applyBorder="1" applyAlignment="1">
      <alignment vertical="center"/>
    </xf>
    <xf numFmtId="0" fontId="41" fillId="0" borderId="1" xfId="62" applyFont="1" applyBorder="1" applyAlignment="1">
      <alignment horizontal="center" vertical="center"/>
    </xf>
    <xf numFmtId="168" fontId="7" fillId="0" borderId="1" xfId="2" applyNumberFormat="1" applyFont="1" applyFill="1" applyBorder="1" applyAlignment="1">
      <alignment horizontal="left" vertical="center"/>
    </xf>
    <xf numFmtId="0" fontId="7" fillId="0" borderId="0" xfId="1" applyFont="1" applyBorder="1"/>
    <xf numFmtId="4" fontId="41" fillId="0" borderId="37" xfId="2" applyNumberFormat="1" applyFont="1" applyFill="1" applyBorder="1" applyAlignment="1">
      <alignment horizontal="justify" vertical="top" wrapText="1"/>
    </xf>
    <xf numFmtId="0" fontId="41" fillId="0" borderId="0" xfId="2" applyFont="1" applyFill="1" applyBorder="1" applyAlignment="1">
      <alignment vertical="top" wrapText="1"/>
    </xf>
    <xf numFmtId="0" fontId="41" fillId="0" borderId="44" xfId="2" applyFont="1" applyFill="1" applyBorder="1" applyAlignment="1">
      <alignment vertical="top" wrapText="1"/>
    </xf>
    <xf numFmtId="0" fontId="42" fillId="0" borderId="34" xfId="2" applyFont="1" applyFill="1" applyBorder="1" applyAlignment="1">
      <alignment vertical="top" wrapText="1"/>
    </xf>
    <xf numFmtId="0" fontId="41" fillId="0" borderId="36" xfId="2" applyFont="1" applyFill="1" applyBorder="1"/>
    <xf numFmtId="0" fontId="0" fillId="0" borderId="1" xfId="0" applyFill="1" applyBorder="1"/>
    <xf numFmtId="0" fontId="11" fillId="0" borderId="0" xfId="2" applyFont="1" applyFill="1" applyBorder="1" applyAlignment="1">
      <alignment horizontal="left" vertical="center"/>
    </xf>
    <xf numFmtId="0" fontId="7" fillId="0" borderId="1" xfId="1" applyFont="1" applyFill="1" applyBorder="1" applyAlignment="1">
      <alignment horizontal="left" vertical="center"/>
    </xf>
    <xf numFmtId="0" fontId="40"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1" fillId="0" borderId="1" xfId="62" applyFont="1" applyFill="1" applyBorder="1" applyAlignment="1">
      <alignment horizontal="left" vertical="center" wrapText="1"/>
    </xf>
    <xf numFmtId="0" fontId="41" fillId="0" borderId="1" xfId="62" applyFont="1" applyFill="1" applyBorder="1" applyAlignment="1">
      <alignment horizontal="left" vertical="center"/>
    </xf>
    <xf numFmtId="0" fontId="41" fillId="0" borderId="1" xfId="62" applyFont="1" applyFill="1" applyBorder="1" applyAlignment="1">
      <alignment horizontal="left" vertical="top" wrapText="1"/>
    </xf>
    <xf numFmtId="0" fontId="41" fillId="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1" fillId="0" borderId="23" xfId="50" applyFont="1" applyFill="1" applyBorder="1" applyAlignment="1">
      <alignment horizontal="center"/>
    </xf>
    <xf numFmtId="0" fontId="59" fillId="0" borderId="1" xfId="50" applyFont="1" applyFill="1" applyBorder="1" applyAlignment="1">
      <alignment horizontal="center" vertical="center"/>
    </xf>
    <xf numFmtId="0" fontId="61" fillId="0" borderId="1" xfId="50" applyFont="1" applyBorder="1" applyAlignment="1">
      <alignment vertical="center"/>
    </xf>
    <xf numFmtId="0" fontId="59" fillId="0" borderId="28" xfId="50" applyFont="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14" fontId="7" fillId="0" borderId="1" xfId="1" applyNumberFormat="1" applyFont="1" applyFill="1" applyBorder="1" applyAlignment="1">
      <alignment horizontal="center" vertical="center" wrapText="1"/>
    </xf>
    <xf numFmtId="169" fontId="59" fillId="0" borderId="1" xfId="50" applyNumberFormat="1" applyFont="1" applyFill="1" applyBorder="1" applyAlignment="1">
      <alignment horizontal="center" vertical="center"/>
    </xf>
    <xf numFmtId="4" fontId="59" fillId="0" borderId="1" xfId="50" applyNumberFormat="1" applyFont="1" applyFill="1" applyBorder="1" applyAlignment="1">
      <alignment horizontal="center" vertical="center"/>
    </xf>
    <xf numFmtId="0" fontId="61" fillId="0" borderId="2" xfId="50" applyFont="1" applyFill="1" applyBorder="1" applyAlignment="1">
      <alignment horizontal="center" vertical="center"/>
    </xf>
    <xf numFmtId="0" fontId="59" fillId="0" borderId="28" xfId="50" applyFont="1" applyBorder="1" applyAlignment="1">
      <alignment horizontal="center" vertical="center"/>
    </xf>
    <xf numFmtId="4" fontId="59" fillId="0" borderId="1" xfId="50" applyNumberFormat="1" applyFont="1" applyFill="1" applyBorder="1" applyAlignment="1">
      <alignment horizontal="center" vertical="center"/>
    </xf>
    <xf numFmtId="0" fontId="59" fillId="0" borderId="1" xfId="50" applyFont="1" applyFill="1" applyBorder="1" applyAlignment="1">
      <alignment horizontal="center" vertical="center"/>
    </xf>
    <xf numFmtId="0" fontId="59" fillId="0" borderId="25" xfId="50" applyFont="1" applyFill="1" applyBorder="1" applyAlignment="1">
      <alignment horizontal="center" vertical="center"/>
    </xf>
    <xf numFmtId="3" fontId="59" fillId="0" borderId="1" xfId="50" applyNumberFormat="1" applyFont="1" applyFill="1" applyBorder="1" applyAlignment="1">
      <alignment horizontal="center" vertical="center"/>
    </xf>
    <xf numFmtId="3" fontId="59" fillId="0" borderId="4" xfId="50" applyNumberFormat="1" applyFont="1" applyFill="1" applyBorder="1" applyAlignment="1">
      <alignment horizontal="center" vertical="center"/>
    </xf>
    <xf numFmtId="0" fontId="59" fillId="0" borderId="53" xfId="50" applyFont="1" applyBorder="1" applyAlignment="1">
      <alignment horizontal="center" vertical="center"/>
    </xf>
    <xf numFmtId="0" fontId="42" fillId="0" borderId="56" xfId="2" applyFont="1" applyFill="1" applyBorder="1" applyAlignment="1">
      <alignment vertical="top" wrapText="1"/>
    </xf>
    <xf numFmtId="0" fontId="41" fillId="0" borderId="39" xfId="2" applyFont="1" applyFill="1" applyBorder="1" applyAlignment="1">
      <alignment horizontal="justify" vertical="top" wrapText="1"/>
    </xf>
    <xf numFmtId="0" fontId="41" fillId="0" borderId="57" xfId="2" applyFont="1" applyFill="1" applyBorder="1" applyAlignment="1">
      <alignment horizontal="justify" vertical="top" wrapText="1"/>
    </xf>
    <xf numFmtId="0" fontId="41" fillId="0" borderId="58" xfId="2" applyFont="1" applyFill="1" applyBorder="1" applyAlignment="1">
      <alignment horizontal="justify" vertical="top" wrapText="1"/>
    </xf>
    <xf numFmtId="0" fontId="41" fillId="0" borderId="57" xfId="2" applyFont="1" applyFill="1" applyBorder="1"/>
    <xf numFmtId="0" fontId="41" fillId="0" borderId="58" xfId="2" applyFont="1" applyFill="1" applyBorder="1" applyAlignment="1">
      <alignment vertical="top" wrapText="1"/>
    </xf>
    <xf numFmtId="0" fontId="41" fillId="0" borderId="42" xfId="2" applyFont="1" applyFill="1" applyBorder="1" applyAlignment="1">
      <alignment horizontal="left" vertical="center" wrapText="1"/>
    </xf>
    <xf numFmtId="3" fontId="1" fillId="0" borderId="0" xfId="50" applyNumberFormat="1"/>
    <xf numFmtId="4" fontId="1" fillId="0" borderId="0" xfId="50" applyNumberFormat="1"/>
    <xf numFmtId="4" fontId="0" fillId="0" borderId="0" xfId="50" applyNumberFormat="1" applyFont="1"/>
    <xf numFmtId="170" fontId="59" fillId="0" borderId="2" xfId="67" applyNumberFormat="1" applyFont="1" applyFill="1" applyBorder="1" applyAlignment="1">
      <alignment horizontal="center" vertical="center"/>
    </xf>
    <xf numFmtId="170" fontId="59" fillId="0" borderId="54" xfId="67" applyNumberFormat="1" applyFont="1" applyFill="1" applyBorder="1" applyAlignment="1">
      <alignment horizontal="center" vertical="center"/>
    </xf>
    <xf numFmtId="170" fontId="59" fillId="0" borderId="1" xfId="67" applyNumberFormat="1" applyFont="1" applyFill="1" applyBorder="1" applyAlignment="1">
      <alignment horizontal="center" vertical="center"/>
    </xf>
    <xf numFmtId="170" fontId="59" fillId="0" borderId="25" xfId="67" applyNumberFormat="1" applyFont="1" applyFill="1" applyBorder="1" applyAlignment="1">
      <alignment horizontal="center" vertical="center"/>
    </xf>
    <xf numFmtId="170" fontId="59" fillId="0" borderId="55" xfId="67" applyNumberFormat="1" applyFont="1" applyFill="1" applyBorder="1" applyAlignment="1">
      <alignment horizontal="center" vertical="center"/>
    </xf>
    <xf numFmtId="0" fontId="1" fillId="0" borderId="0" xfId="50" applyFill="1"/>
    <xf numFmtId="4" fontId="1" fillId="0" borderId="0" xfId="50" applyNumberFormat="1" applyFill="1"/>
    <xf numFmtId="4" fontId="0" fillId="0" borderId="0" xfId="50" applyNumberFormat="1" applyFont="1" applyFill="1" applyAlignment="1">
      <alignment horizontal="center"/>
    </xf>
    <xf numFmtId="4" fontId="0" fillId="0" borderId="0" xfId="50" applyNumberFormat="1" applyFont="1" applyFill="1"/>
    <xf numFmtId="0" fontId="0" fillId="0" borderId="0" xfId="50" applyFont="1" applyFill="1"/>
    <xf numFmtId="0" fontId="1" fillId="0" borderId="0" xfId="50" applyFill="1" applyAlignment="1">
      <alignment horizontal="center"/>
    </xf>
    <xf numFmtId="164" fontId="59" fillId="0" borderId="0" xfId="67" applyFont="1"/>
    <xf numFmtId="170" fontId="59" fillId="0" borderId="1" xfId="67" applyNumberFormat="1" applyFont="1" applyFill="1" applyBorder="1" applyAlignment="1">
      <alignment horizontal="center" vertical="center"/>
    </xf>
    <xf numFmtId="170" fontId="59" fillId="0" borderId="25" xfId="67" applyNumberFormat="1" applyFont="1" applyFill="1" applyBorder="1" applyAlignment="1">
      <alignment horizontal="center" vertical="center"/>
    </xf>
    <xf numFmtId="0" fontId="11" fillId="0" borderId="0" xfId="2" applyFont="1" applyFill="1" applyAlignment="1">
      <alignment horizontal="left" vertical="center" wrapText="1"/>
    </xf>
    <xf numFmtId="171" fontId="7" fillId="0" borderId="1" xfId="1" applyNumberFormat="1" applyFont="1" applyBorder="1" applyAlignment="1">
      <alignment horizontal="left" vertical="center"/>
    </xf>
    <xf numFmtId="171" fontId="7" fillId="0" borderId="1" xfId="1" applyNumberFormat="1" applyFont="1" applyBorder="1" applyAlignment="1">
      <alignment horizontal="left" vertical="center" wrapText="1"/>
    </xf>
    <xf numFmtId="0" fontId="11" fillId="0" borderId="0" xfId="2" applyFont="1" applyAlignment="1">
      <alignment horizontal="right" vertical="center"/>
    </xf>
    <xf numFmtId="0" fontId="7" fillId="0" borderId="0" xfId="1" applyFont="1"/>
    <xf numFmtId="0" fontId="7" fillId="0" borderId="0" xfId="49" applyFont="1"/>
    <xf numFmtId="1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43" fillId="0" borderId="1" xfId="2" applyFont="1" applyBorder="1" applyAlignment="1">
      <alignment horizontal="left" vertical="center" wrapText="1"/>
    </xf>
    <xf numFmtId="0" fontId="46" fillId="0" borderId="1" xfId="62" applyFont="1" applyBorder="1" applyAlignment="1">
      <alignment horizontal="left" vertical="center" wrapText="1"/>
    </xf>
    <xf numFmtId="0" fontId="46" fillId="0" borderId="10" xfId="62" applyFont="1" applyBorder="1" applyAlignment="1">
      <alignment horizontal="left" vertical="center" wrapText="1"/>
    </xf>
    <xf numFmtId="49" fontId="70" fillId="0" borderId="1" xfId="49" applyNumberFormat="1" applyFont="1" applyFill="1" applyBorder="1" applyAlignment="1">
      <alignment horizontal="left" vertical="center" wrapText="1"/>
    </xf>
    <xf numFmtId="172" fontId="46" fillId="0" borderId="1" xfId="62" applyNumberFormat="1" applyFont="1" applyFill="1" applyBorder="1" applyAlignment="1">
      <alignment horizontal="center" vertical="center" wrapText="1"/>
    </xf>
    <xf numFmtId="172" fontId="46" fillId="0" borderId="10" xfId="62" applyNumberFormat="1" applyFont="1" applyFill="1" applyBorder="1" applyAlignment="1">
      <alignment horizontal="center" vertical="center" wrapText="1"/>
    </xf>
    <xf numFmtId="172" fontId="70" fillId="0" borderId="1" xfId="49" applyNumberFormat="1" applyFont="1" applyFill="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1" fontId="70" fillId="0" borderId="10" xfId="49" applyNumberFormat="1" applyFont="1" applyBorder="1" applyAlignment="1">
      <alignment horizontal="center" vertical="center"/>
    </xf>
    <xf numFmtId="1" fontId="70" fillId="0" borderId="1" xfId="49" applyNumberFormat="1" applyFont="1" applyFill="1" applyBorder="1" applyAlignment="1">
      <alignment horizontal="center" vertical="center"/>
    </xf>
    <xf numFmtId="0" fontId="70" fillId="0" borderId="1" xfId="49" applyFont="1" applyFill="1" applyBorder="1" applyAlignment="1">
      <alignment horizontal="center" vertical="center"/>
    </xf>
    <xf numFmtId="172" fontId="70" fillId="0" borderId="1" xfId="49" applyNumberFormat="1" applyFont="1" applyBorder="1" applyAlignment="1">
      <alignment horizontal="center" vertical="center"/>
    </xf>
    <xf numFmtId="172" fontId="70" fillId="0" borderId="10" xfId="49" applyNumberFormat="1" applyFont="1" applyBorder="1" applyAlignment="1">
      <alignment horizontal="center" vertical="center"/>
    </xf>
    <xf numFmtId="1" fontId="70" fillId="0" borderId="1" xfId="49" applyNumberFormat="1" applyFont="1" applyFill="1" applyBorder="1" applyAlignment="1">
      <alignment horizontal="center" vertical="center" wrapText="1"/>
    </xf>
    <xf numFmtId="49" fontId="70" fillId="0" borderId="10" xfId="49" applyNumberFormat="1" applyFont="1" applyFill="1" applyBorder="1" applyAlignment="1">
      <alignment horizontal="left" vertical="center" wrapText="1"/>
    </xf>
    <xf numFmtId="172" fontId="70" fillId="0" borderId="10" xfId="49" applyNumberFormat="1" applyFont="1" applyFill="1" applyBorder="1" applyAlignment="1">
      <alignment horizontal="center" vertical="center"/>
    </xf>
    <xf numFmtId="1" fontId="70" fillId="0" borderId="10" xfId="49" applyNumberFormat="1" applyFont="1" applyFill="1" applyBorder="1" applyAlignment="1">
      <alignment horizontal="center" vertical="center"/>
    </xf>
    <xf numFmtId="1" fontId="70" fillId="0" borderId="10" xfId="49" applyNumberFormat="1" applyFont="1" applyFill="1" applyBorder="1" applyAlignment="1">
      <alignment horizontal="center" vertical="center" wrapText="1"/>
    </xf>
    <xf numFmtId="49" fontId="70" fillId="0" borderId="10" xfId="49" applyNumberFormat="1" applyFont="1" applyFill="1" applyBorder="1" applyAlignment="1">
      <alignment horizontal="center" vertical="center" wrapText="1"/>
    </xf>
    <xf numFmtId="0" fontId="70" fillId="0" borderId="1" xfId="49" applyFont="1" applyFill="1" applyBorder="1" applyAlignment="1">
      <alignment horizontal="center" vertical="center" wrapText="1"/>
    </xf>
    <xf numFmtId="49" fontId="70" fillId="0" borderId="1" xfId="49" applyNumberFormat="1" applyFont="1" applyFill="1" applyBorder="1" applyAlignment="1">
      <alignment horizontal="center" vertical="center"/>
    </xf>
    <xf numFmtId="0" fontId="70" fillId="0" borderId="0" xfId="49" applyFont="1"/>
    <xf numFmtId="0" fontId="70" fillId="0" borderId="0" xfId="49" applyFont="1" applyAlignment="1">
      <alignment horizontal="center" vertical="center"/>
    </xf>
    <xf numFmtId="0" fontId="46" fillId="0" borderId="1" xfId="62" applyFont="1" applyBorder="1" applyAlignment="1">
      <alignment horizontal="center" vertical="center" wrapText="1"/>
    </xf>
    <xf numFmtId="0" fontId="41" fillId="0" borderId="42" xfId="2" applyFont="1" applyFill="1" applyBorder="1" applyAlignment="1">
      <alignment horizontal="justify" vertical="top" wrapText="1"/>
    </xf>
    <xf numFmtId="0" fontId="42" fillId="0" borderId="38" xfId="2" applyFont="1" applyFill="1" applyBorder="1" applyAlignment="1">
      <alignment horizontal="justify" vertical="top" wrapText="1"/>
    </xf>
    <xf numFmtId="0" fontId="50" fillId="0" borderId="0" xfId="2" applyFont="1" applyFill="1" applyAlignment="1">
      <alignment horizontal="center"/>
    </xf>
    <xf numFmtId="0" fontId="42" fillId="0" borderId="39" xfId="2" applyFont="1" applyFill="1" applyBorder="1" applyAlignment="1">
      <alignment horizontal="justify" wrapText="1"/>
    </xf>
    <xf numFmtId="4" fontId="41" fillId="0" borderId="37" xfId="2" applyNumberFormat="1" applyFont="1" applyFill="1" applyBorder="1" applyAlignment="1">
      <alignment horizontal="justify" wrapText="1"/>
    </xf>
    <xf numFmtId="4" fontId="41" fillId="0" borderId="43" xfId="2" applyNumberFormat="1" applyFont="1" applyFill="1" applyBorder="1" applyAlignment="1">
      <alignment horizontal="justify" vertical="top" wrapText="1"/>
    </xf>
    <xf numFmtId="4" fontId="41" fillId="0" borderId="40" xfId="2" applyNumberFormat="1" applyFont="1" applyFill="1" applyBorder="1" applyAlignment="1">
      <alignment horizontal="justify"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0" applyFont="1" applyAlignment="1">
      <alignment horizontal="center"/>
    </xf>
    <xf numFmtId="0" fontId="66" fillId="0" borderId="0" xfId="1" applyFont="1" applyAlignment="1">
      <alignment horizontal="center" vertical="center" wrapText="1"/>
    </xf>
    <xf numFmtId="0" fontId="5" fillId="0"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1" fillId="0" borderId="1"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xf>
    <xf numFmtId="0" fontId="0" fillId="0" borderId="45"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9" fillId="0" borderId="0" xfId="50" applyNumberFormat="1" applyFont="1" applyAlignment="1">
      <alignment horizontal="left" vertical="center" wrapText="1"/>
    </xf>
    <xf numFmtId="0" fontId="59" fillId="0" borderId="0" xfId="50" applyFont="1" applyAlignment="1">
      <alignment horizontal="left" wrapText="1"/>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59" fillId="0" borderId="47" xfId="50" applyFont="1" applyBorder="1" applyAlignment="1">
      <alignment vertical="center"/>
    </xf>
    <xf numFmtId="0" fontId="59" fillId="0" borderId="1" xfId="50" applyFont="1" applyBorder="1" applyAlignment="1">
      <alignment vertical="center"/>
    </xf>
    <xf numFmtId="0" fontId="61" fillId="0" borderId="47" xfId="50" applyFont="1" applyBorder="1" applyAlignment="1">
      <alignment vertical="center"/>
    </xf>
    <xf numFmtId="0" fontId="61" fillId="0" borderId="1" xfId="50" applyFont="1" applyBorder="1" applyAlignment="1">
      <alignment vertical="center"/>
    </xf>
    <xf numFmtId="0" fontId="61" fillId="0" borderId="30" xfId="50" applyFont="1" applyBorder="1" applyAlignment="1">
      <alignment vertical="center"/>
    </xf>
    <xf numFmtId="0" fontId="61" fillId="0" borderId="29" xfId="50" applyFont="1" applyBorder="1" applyAlignment="1">
      <alignment vertical="center"/>
    </xf>
    <xf numFmtId="0" fontId="61" fillId="0" borderId="23" xfId="50" applyFont="1" applyBorder="1" applyAlignment="1">
      <alignment vertical="center"/>
    </xf>
    <xf numFmtId="0" fontId="61" fillId="0" borderId="2" xfId="50" applyFont="1" applyFill="1" applyBorder="1" applyAlignment="1">
      <alignment horizontal="center" vertical="center"/>
    </xf>
    <xf numFmtId="0" fontId="61" fillId="0" borderId="46"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Fill="1" applyBorder="1" applyAlignment="1">
      <alignment horizontal="center" vertical="center"/>
    </xf>
    <xf numFmtId="0" fontId="59" fillId="0" borderId="28" xfId="50" applyFont="1" applyBorder="1" applyAlignment="1">
      <alignment horizontal="center" vertical="center"/>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4" fontId="59" fillId="0" borderId="4" xfId="50" applyNumberFormat="1" applyFont="1" applyFill="1" applyBorder="1" applyAlignment="1">
      <alignment horizontal="center" vertical="center"/>
    </xf>
    <xf numFmtId="4" fontId="59" fillId="0" borderId="3" xfId="50" applyNumberFormat="1" applyFont="1" applyFill="1" applyBorder="1" applyAlignment="1">
      <alignment horizontal="center" vertical="center"/>
    </xf>
    <xf numFmtId="0" fontId="59" fillId="0" borderId="1" xfId="50" applyFont="1" applyFill="1" applyBorder="1" applyAlignment="1">
      <alignment horizontal="center" vertical="center"/>
    </xf>
    <xf numFmtId="4" fontId="59" fillId="0" borderId="1" xfId="50" applyNumberFormat="1" applyFont="1" applyFill="1" applyBorder="1" applyAlignment="1">
      <alignment horizontal="center" vertical="center"/>
    </xf>
    <xf numFmtId="3" fontId="59" fillId="0" borderId="1" xfId="50" applyNumberFormat="1" applyFont="1" applyFill="1" applyBorder="1" applyAlignment="1">
      <alignment horizontal="center" vertical="center"/>
    </xf>
    <xf numFmtId="0" fontId="61" fillId="0" borderId="52" xfId="50" applyFont="1" applyBorder="1" applyAlignment="1">
      <alignment vertical="center"/>
    </xf>
    <xf numFmtId="0" fontId="61" fillId="0" borderId="2" xfId="50" applyFont="1" applyBorder="1" applyAlignment="1">
      <alignment vertical="center"/>
    </xf>
    <xf numFmtId="170" fontId="59" fillId="0" borderId="1" xfId="67" applyNumberFormat="1" applyFont="1" applyFill="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3" fontId="59" fillId="0" borderId="25" xfId="50" applyNumberFormat="1" applyFont="1" applyFill="1" applyBorder="1" applyAlignment="1">
      <alignment horizontal="center" vertical="center"/>
    </xf>
    <xf numFmtId="170" fontId="59" fillId="0" borderId="25" xfId="67" applyNumberFormat="1" applyFont="1" applyFill="1" applyBorder="1" applyAlignment="1">
      <alignment horizontal="center" vertical="center"/>
    </xf>
    <xf numFmtId="0" fontId="59" fillId="0" borderId="52" xfId="50" applyFont="1" applyBorder="1" applyAlignment="1">
      <alignment vertical="center"/>
    </xf>
    <xf numFmtId="0" fontId="59" fillId="0" borderId="2" xfId="50" applyFont="1" applyBorder="1" applyAlignment="1">
      <alignment vertical="center"/>
    </xf>
    <xf numFmtId="170" fontId="59" fillId="0" borderId="2" xfId="67" applyNumberFormat="1" applyFont="1" applyFill="1" applyBorder="1" applyAlignment="1">
      <alignment horizontal="center" vertical="center"/>
    </xf>
    <xf numFmtId="169" fontId="59" fillId="0" borderId="1" xfId="50" applyNumberFormat="1" applyFont="1" applyFill="1" applyBorder="1" applyAlignment="1">
      <alignment horizontal="center" vertical="center"/>
    </xf>
    <xf numFmtId="9" fontId="59" fillId="0" borderId="1" xfId="50" applyNumberFormat="1" applyFont="1" applyFill="1" applyBorder="1" applyAlignment="1">
      <alignment horizontal="center" vertical="center"/>
    </xf>
    <xf numFmtId="0" fontId="59" fillId="0" borderId="51" xfId="50" applyFont="1" applyBorder="1" applyAlignment="1">
      <alignment vertical="center"/>
    </xf>
    <xf numFmtId="0" fontId="59" fillId="0" borderId="6" xfId="50" applyFont="1" applyBorder="1" applyAlignment="1">
      <alignment vertical="center"/>
    </xf>
    <xf numFmtId="0" fontId="59" fillId="0" borderId="33" xfId="50" applyFont="1" applyBorder="1" applyAlignment="1">
      <alignment horizontal="left" vertical="center"/>
    </xf>
    <xf numFmtId="0" fontId="59" fillId="0" borderId="32" xfId="50" applyFont="1" applyBorder="1" applyAlignment="1">
      <alignment horizontal="left" vertical="center"/>
    </xf>
    <xf numFmtId="0" fontId="59" fillId="0" borderId="31" xfId="50" applyFont="1" applyBorder="1" applyAlignment="1">
      <alignment horizontal="left" vertical="center"/>
    </xf>
    <xf numFmtId="0" fontId="59" fillId="0" borderId="46" xfId="50" applyFont="1" applyBorder="1" applyAlignment="1">
      <alignment vertical="center"/>
    </xf>
    <xf numFmtId="0" fontId="59" fillId="0" borderId="28" xfId="50" applyFont="1" applyBorder="1" applyAlignment="1">
      <alignment vertical="center"/>
    </xf>
    <xf numFmtId="0" fontId="59" fillId="0" borderId="36" xfId="50" applyFont="1" applyBorder="1" applyAlignment="1">
      <alignment vertical="center"/>
    </xf>
    <xf numFmtId="0" fontId="59" fillId="0" borderId="35" xfId="50" applyFont="1" applyBorder="1" applyAlignment="1">
      <alignment vertical="center"/>
    </xf>
    <xf numFmtId="0" fontId="59" fillId="0" borderId="48" xfId="50" applyFont="1" applyBorder="1" applyAlignment="1">
      <alignment vertical="center"/>
    </xf>
    <xf numFmtId="0" fontId="59" fillId="0" borderId="25"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5" xfId="50" applyFont="1" applyBorder="1" applyAlignment="1">
      <alignment horizontal="center" vertical="center"/>
    </xf>
    <xf numFmtId="3" fontId="59" fillId="0" borderId="28" xfId="50" applyNumberFormat="1" applyFont="1" applyFill="1" applyBorder="1" applyAlignment="1">
      <alignment horizontal="center" vertical="center"/>
    </xf>
    <xf numFmtId="0" fontId="61" fillId="0" borderId="20" xfId="50" applyFont="1" applyBorder="1" applyAlignment="1">
      <alignment horizontal="center"/>
    </xf>
    <xf numFmtId="0" fontId="59" fillId="0" borderId="0" xfId="50" applyFont="1" applyFill="1" applyAlignment="1"/>
    <xf numFmtId="0" fontId="59" fillId="0" borderId="34" xfId="50" applyFont="1" applyBorder="1" applyAlignment="1">
      <alignment vertical="center"/>
    </xf>
    <xf numFmtId="0" fontId="59" fillId="0" borderId="49" xfId="50" applyFont="1" applyBorder="1" applyAlignment="1">
      <alignment vertical="center"/>
    </xf>
    <xf numFmtId="0" fontId="59" fillId="0" borderId="50" xfId="50" applyFont="1" applyBorder="1" applyAlignment="1">
      <alignment vertical="center"/>
    </xf>
    <xf numFmtId="0" fontId="59" fillId="0" borderId="1" xfId="50" applyFont="1" applyBorder="1" applyAlignment="1">
      <alignment horizontal="center" vertical="center"/>
    </xf>
    <xf numFmtId="0" fontId="69" fillId="0" borderId="1" xfId="50" applyFont="1" applyBorder="1" applyAlignment="1">
      <alignment horizontal="center" vertical="center"/>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70" fillId="0" borderId="10" xfId="49" applyFont="1" applyFill="1" applyBorder="1" applyAlignment="1">
      <alignment horizontal="center" vertical="center"/>
    </xf>
    <xf numFmtId="0" fontId="70" fillId="0" borderId="2" xfId="49" applyFont="1" applyFill="1" applyBorder="1" applyAlignment="1">
      <alignment horizontal="center" vertical="center"/>
    </xf>
    <xf numFmtId="0" fontId="70" fillId="0" borderId="6" xfId="49" applyFont="1" applyFill="1" applyBorder="1" applyAlignment="1">
      <alignment horizontal="center" vertical="center"/>
    </xf>
    <xf numFmtId="0" fontId="70" fillId="0" borderId="1" xfId="49" applyFont="1" applyBorder="1" applyAlignment="1">
      <alignment horizontal="center" vertical="center"/>
    </xf>
    <xf numFmtId="49" fontId="70" fillId="0" borderId="10" xfId="49" applyNumberFormat="1" applyFont="1" applyBorder="1" applyAlignment="1">
      <alignment horizontal="center" vertical="center"/>
    </xf>
    <xf numFmtId="49" fontId="70" fillId="0" borderId="6" xfId="49" applyNumberFormat="1" applyFont="1" applyBorder="1" applyAlignment="1">
      <alignment horizontal="center" vertical="center"/>
    </xf>
    <xf numFmtId="49" fontId="70" fillId="0" borderId="2" xfId="49" applyNumberFormat="1" applyFont="1" applyBorder="1" applyAlignment="1">
      <alignment horizontal="center" vertical="center"/>
    </xf>
    <xf numFmtId="1" fontId="70" fillId="0" borderId="10" xfId="49" applyNumberFormat="1" applyFont="1" applyBorder="1" applyAlignment="1">
      <alignment horizontal="center" vertical="center"/>
    </xf>
    <xf numFmtId="1" fontId="70" fillId="0" borderId="6" xfId="49" applyNumberFormat="1" applyFont="1" applyBorder="1" applyAlignment="1">
      <alignment horizontal="center" vertical="center"/>
    </xf>
    <xf numFmtId="1" fontId="70" fillId="0" borderId="2" xfId="49" applyNumberFormat="1" applyFont="1" applyBorder="1" applyAlignment="1">
      <alignment horizontal="center" vertical="center"/>
    </xf>
    <xf numFmtId="14" fontId="70" fillId="0" borderId="10" xfId="49" applyNumberFormat="1" applyFont="1" applyFill="1" applyBorder="1" applyAlignment="1">
      <alignment horizontal="center" vertical="center"/>
    </xf>
    <xf numFmtId="14" fontId="70" fillId="0" borderId="2" xfId="49" applyNumberFormat="1" applyFont="1" applyFill="1" applyBorder="1" applyAlignment="1">
      <alignment horizontal="center" vertical="center"/>
    </xf>
    <xf numFmtId="1" fontId="70" fillId="0" borderId="1" xfId="49" applyNumberFormat="1" applyFont="1" applyBorder="1" applyAlignment="1">
      <alignment horizontal="center" vertical="center"/>
    </xf>
    <xf numFmtId="172" fontId="70" fillId="0" borderId="10" xfId="49" applyNumberFormat="1" applyFont="1" applyFill="1" applyBorder="1" applyAlignment="1">
      <alignment horizontal="center" vertical="center"/>
    </xf>
    <xf numFmtId="172" fontId="70" fillId="0" borderId="2" xfId="49" applyNumberFormat="1" applyFont="1" applyFill="1" applyBorder="1" applyAlignment="1">
      <alignment horizontal="center" vertical="center"/>
    </xf>
    <xf numFmtId="0" fontId="70" fillId="0" borderId="10" xfId="49" applyFont="1" applyFill="1" applyBorder="1" applyAlignment="1">
      <alignment horizontal="center" vertical="center" wrapText="1"/>
    </xf>
    <xf numFmtId="0" fontId="70" fillId="0" borderId="2" xfId="49"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72" fontId="70" fillId="0" borderId="6" xfId="49" applyNumberFormat="1" applyFont="1" applyFill="1" applyBorder="1" applyAlignment="1">
      <alignment horizontal="center" vertical="center"/>
    </xf>
    <xf numFmtId="0" fontId="70" fillId="0" borderId="6" xfId="49" applyFont="1" applyFill="1" applyBorder="1" applyAlignment="1">
      <alignment horizontal="center" vertical="center" wrapText="1"/>
    </xf>
    <xf numFmtId="49" fontId="70" fillId="0" borderId="10" xfId="49" applyNumberFormat="1" applyFont="1" applyFill="1" applyBorder="1" applyAlignment="1">
      <alignment horizontal="center" vertical="center" wrapText="1"/>
    </xf>
    <xf numFmtId="49" fontId="70" fillId="0" borderId="2" xfId="49" applyNumberFormat="1" applyFont="1" applyFill="1" applyBorder="1" applyAlignment="1">
      <alignment horizontal="center" vertical="center" wrapText="1"/>
    </xf>
    <xf numFmtId="49" fontId="70" fillId="0" borderId="6" xfId="49" applyNumberFormat="1"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6"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0" xfId="2" applyFont="1" applyFill="1" applyAlignment="1">
      <alignment horizontal="center" vertical="center" wrapText="1"/>
    </xf>
    <xf numFmtId="0" fontId="43" fillId="0" borderId="0" xfId="2" applyFont="1" applyFill="1" applyAlignment="1">
      <alignment horizontal="center" vertic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744-4380-B91E-DF120184836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744-4380-B91E-DF1201848365}"/>
            </c:ext>
          </c:extLst>
        </c:ser>
        <c:dLbls>
          <c:showLegendKey val="0"/>
          <c:showVal val="0"/>
          <c:showCatName val="0"/>
          <c:showSerName val="0"/>
          <c:showPercent val="0"/>
          <c:showBubbleSize val="0"/>
        </c:dLbls>
        <c:smooth val="0"/>
        <c:axId val="815670560"/>
        <c:axId val="815667200"/>
      </c:lineChart>
      <c:catAx>
        <c:axId val="815670560"/>
        <c:scaling>
          <c:orientation val="minMax"/>
        </c:scaling>
        <c:delete val="0"/>
        <c:axPos val="b"/>
        <c:numFmt formatCode="General" sourceLinked="1"/>
        <c:majorTickMark val="out"/>
        <c:minorTickMark val="none"/>
        <c:tickLblPos val="nextTo"/>
        <c:crossAx val="815667200"/>
        <c:crosses val="autoZero"/>
        <c:auto val="1"/>
        <c:lblAlgn val="ctr"/>
        <c:lblOffset val="100"/>
        <c:noMultiLvlLbl val="0"/>
      </c:catAx>
      <c:valAx>
        <c:axId val="815667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56705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567-406D-BF3E-ADBAE8ABE9B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567-406D-BF3E-ADBAE8ABE9BA}"/>
            </c:ext>
          </c:extLst>
        </c:ser>
        <c:dLbls>
          <c:showLegendKey val="0"/>
          <c:showVal val="0"/>
          <c:showCatName val="0"/>
          <c:showSerName val="0"/>
          <c:showPercent val="0"/>
          <c:showBubbleSize val="0"/>
        </c:dLbls>
        <c:smooth val="0"/>
        <c:axId val="65782032"/>
        <c:axId val="65784272"/>
      </c:lineChart>
      <c:catAx>
        <c:axId val="65782032"/>
        <c:scaling>
          <c:orientation val="minMax"/>
        </c:scaling>
        <c:delete val="0"/>
        <c:axPos val="b"/>
        <c:numFmt formatCode="General" sourceLinked="1"/>
        <c:majorTickMark val="out"/>
        <c:minorTickMark val="none"/>
        <c:tickLblPos val="nextTo"/>
        <c:crossAx val="65784272"/>
        <c:crosses val="autoZero"/>
        <c:auto val="1"/>
        <c:lblAlgn val="ctr"/>
        <c:lblOffset val="100"/>
        <c:noMultiLvlLbl val="0"/>
      </c:catAx>
      <c:valAx>
        <c:axId val="65784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57820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58F-416A-9C11-53548F78591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58F-416A-9C11-53548F78591E}"/>
            </c:ext>
          </c:extLst>
        </c:ser>
        <c:dLbls>
          <c:showLegendKey val="0"/>
          <c:showVal val="0"/>
          <c:showCatName val="0"/>
          <c:showSerName val="0"/>
          <c:showPercent val="0"/>
          <c:showBubbleSize val="0"/>
        </c:dLbls>
        <c:smooth val="0"/>
        <c:axId val="290518128"/>
        <c:axId val="290518688"/>
      </c:lineChart>
      <c:catAx>
        <c:axId val="290518128"/>
        <c:scaling>
          <c:orientation val="minMax"/>
        </c:scaling>
        <c:delete val="0"/>
        <c:axPos val="b"/>
        <c:numFmt formatCode="General" sourceLinked="1"/>
        <c:majorTickMark val="out"/>
        <c:minorTickMark val="none"/>
        <c:tickLblPos val="nextTo"/>
        <c:crossAx val="290518688"/>
        <c:crosses val="autoZero"/>
        <c:auto val="1"/>
        <c:lblAlgn val="ctr"/>
        <c:lblOffset val="100"/>
        <c:noMultiLvlLbl val="0"/>
      </c:catAx>
      <c:valAx>
        <c:axId val="2905186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90518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40C-4B79-8A95-876DA96B778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40C-4B79-8A95-876DA96B7784}"/>
            </c:ext>
          </c:extLst>
        </c:ser>
        <c:dLbls>
          <c:showLegendKey val="0"/>
          <c:showVal val="0"/>
          <c:showCatName val="0"/>
          <c:showSerName val="0"/>
          <c:showPercent val="0"/>
          <c:showBubbleSize val="0"/>
        </c:dLbls>
        <c:smooth val="0"/>
        <c:axId val="275399184"/>
        <c:axId val="275398624"/>
      </c:lineChart>
      <c:catAx>
        <c:axId val="275399184"/>
        <c:scaling>
          <c:orientation val="minMax"/>
        </c:scaling>
        <c:delete val="0"/>
        <c:axPos val="b"/>
        <c:numFmt formatCode="General" sourceLinked="1"/>
        <c:majorTickMark val="out"/>
        <c:minorTickMark val="none"/>
        <c:tickLblPos val="nextTo"/>
        <c:crossAx val="275398624"/>
        <c:crosses val="autoZero"/>
        <c:auto val="1"/>
        <c:lblAlgn val="ctr"/>
        <c:lblOffset val="100"/>
        <c:noMultiLvlLbl val="0"/>
      </c:catAx>
      <c:valAx>
        <c:axId val="275398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753991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3D4-4F2A-85F1-5198AE3562E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3D4-4F2A-85F1-5198AE3562EB}"/>
            </c:ext>
          </c:extLst>
        </c:ser>
        <c:dLbls>
          <c:showLegendKey val="0"/>
          <c:showVal val="0"/>
          <c:showCatName val="0"/>
          <c:showSerName val="0"/>
          <c:showPercent val="0"/>
          <c:showBubbleSize val="0"/>
        </c:dLbls>
        <c:smooth val="0"/>
        <c:axId val="818016432"/>
        <c:axId val="818015872"/>
      </c:lineChart>
      <c:catAx>
        <c:axId val="818016432"/>
        <c:scaling>
          <c:orientation val="minMax"/>
        </c:scaling>
        <c:delete val="0"/>
        <c:axPos val="b"/>
        <c:numFmt formatCode="General" sourceLinked="1"/>
        <c:majorTickMark val="out"/>
        <c:minorTickMark val="none"/>
        <c:tickLblPos val="nextTo"/>
        <c:crossAx val="818015872"/>
        <c:crosses val="autoZero"/>
        <c:auto val="1"/>
        <c:lblAlgn val="ctr"/>
        <c:lblOffset val="100"/>
        <c:noMultiLvlLbl val="0"/>
      </c:catAx>
      <c:valAx>
        <c:axId val="8180158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80164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8C1-4D3C-8177-A6DDE637DEA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8C1-4D3C-8177-A6DDE637DEAF}"/>
            </c:ext>
          </c:extLst>
        </c:ser>
        <c:dLbls>
          <c:showLegendKey val="0"/>
          <c:showVal val="0"/>
          <c:showCatName val="0"/>
          <c:showSerName val="0"/>
          <c:showPercent val="0"/>
          <c:showBubbleSize val="0"/>
        </c:dLbls>
        <c:smooth val="0"/>
        <c:axId val="287401568"/>
        <c:axId val="287402128"/>
      </c:lineChart>
      <c:catAx>
        <c:axId val="287401568"/>
        <c:scaling>
          <c:orientation val="minMax"/>
        </c:scaling>
        <c:delete val="0"/>
        <c:axPos val="b"/>
        <c:numFmt formatCode="General" sourceLinked="1"/>
        <c:majorTickMark val="out"/>
        <c:minorTickMark val="none"/>
        <c:tickLblPos val="nextTo"/>
        <c:crossAx val="287402128"/>
        <c:crosses val="autoZero"/>
        <c:auto val="1"/>
        <c:lblAlgn val="ctr"/>
        <c:lblOffset val="100"/>
        <c:noMultiLvlLbl val="0"/>
      </c:catAx>
      <c:valAx>
        <c:axId val="287402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74015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AE4-4C07-AC07-46A450F3DEA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AE4-4C07-AC07-46A450F3DEA2}"/>
            </c:ext>
          </c:extLst>
        </c:ser>
        <c:dLbls>
          <c:showLegendKey val="0"/>
          <c:showVal val="0"/>
          <c:showCatName val="0"/>
          <c:showSerName val="0"/>
          <c:showPercent val="0"/>
          <c:showBubbleSize val="0"/>
        </c:dLbls>
        <c:smooth val="0"/>
        <c:axId val="204480896"/>
        <c:axId val="204481456"/>
      </c:lineChart>
      <c:catAx>
        <c:axId val="204480896"/>
        <c:scaling>
          <c:orientation val="minMax"/>
        </c:scaling>
        <c:delete val="0"/>
        <c:axPos val="b"/>
        <c:numFmt formatCode="General" sourceLinked="1"/>
        <c:majorTickMark val="out"/>
        <c:minorTickMark val="none"/>
        <c:tickLblPos val="nextTo"/>
        <c:crossAx val="204481456"/>
        <c:crosses val="autoZero"/>
        <c:auto val="1"/>
        <c:lblAlgn val="ctr"/>
        <c:lblOffset val="100"/>
        <c:noMultiLvlLbl val="0"/>
      </c:catAx>
      <c:valAx>
        <c:axId val="204481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480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AEF-48E1-A62F-8AC0457AEC2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AEF-48E1-A62F-8AC0457AEC26}"/>
            </c:ext>
          </c:extLst>
        </c:ser>
        <c:dLbls>
          <c:showLegendKey val="0"/>
          <c:showVal val="0"/>
          <c:showCatName val="0"/>
          <c:showSerName val="0"/>
          <c:showPercent val="0"/>
          <c:showBubbleSize val="0"/>
        </c:dLbls>
        <c:smooth val="0"/>
        <c:axId val="282561952"/>
        <c:axId val="282562512"/>
      </c:lineChart>
      <c:catAx>
        <c:axId val="282561952"/>
        <c:scaling>
          <c:orientation val="minMax"/>
        </c:scaling>
        <c:delete val="0"/>
        <c:axPos val="b"/>
        <c:numFmt formatCode="General" sourceLinked="1"/>
        <c:majorTickMark val="out"/>
        <c:minorTickMark val="none"/>
        <c:tickLblPos val="nextTo"/>
        <c:crossAx val="282562512"/>
        <c:crosses val="autoZero"/>
        <c:auto val="1"/>
        <c:lblAlgn val="ctr"/>
        <c:lblOffset val="100"/>
        <c:noMultiLvlLbl val="0"/>
      </c:catAx>
      <c:valAx>
        <c:axId val="282562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25619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7" name="Прямая соединительная линия 6"/>
        <xdr:cNvCxnSpPr/>
      </xdr:nvCxnSpPr>
      <xdr:spPr>
        <a:xfrm>
          <a:off x="5180820" y="9594070"/>
          <a:ext cx="20289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9" name="Прямая соединительная линия 8"/>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1" name="Прямая соединительная линия 10"/>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3" name="Прямая соединительная линия 12"/>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5" name="Прямая соединительная линия 14"/>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7" name="Прямая соединительная линия 16"/>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9" name="Прямая соединительная линия 18"/>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7.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8.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9.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zoomScaleNormal="100" workbookViewId="0">
      <selection activeCell="A6" sqref="A6"/>
    </sheetView>
  </sheetViews>
  <sheetFormatPr defaultRowHeight="15" x14ac:dyDescent="0.25"/>
  <cols>
    <col min="1" max="1" width="6.140625" style="178" customWidth="1"/>
    <col min="2" max="2" width="66.8554687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6"/>
      <c r="C1" s="172" t="s">
        <v>677</v>
      </c>
      <c r="F1" s="14"/>
      <c r="G1" s="14"/>
    </row>
    <row r="2" spans="1:22" s="10" customFormat="1" ht="18.75" customHeight="1" x14ac:dyDescent="0.25">
      <c r="A2" s="176"/>
      <c r="C2" s="173" t="s">
        <v>10</v>
      </c>
      <c r="F2" s="14"/>
      <c r="G2" s="14"/>
    </row>
    <row r="3" spans="1:22" s="10" customFormat="1" ht="15.75" x14ac:dyDescent="0.25">
      <c r="A3" s="174"/>
      <c r="C3" s="173" t="s">
        <v>540</v>
      </c>
      <c r="F3" s="14"/>
      <c r="G3" s="14"/>
    </row>
    <row r="4" spans="1:22" s="10" customFormat="1" ht="18.75" x14ac:dyDescent="0.3">
      <c r="A4" s="174"/>
      <c r="F4" s="14"/>
      <c r="G4" s="14"/>
      <c r="H4" s="13"/>
    </row>
    <row r="5" spans="1:22" s="10" customFormat="1" ht="15.75" x14ac:dyDescent="0.25">
      <c r="A5" s="301" t="s">
        <v>681</v>
      </c>
      <c r="B5" s="301"/>
      <c r="C5" s="301"/>
      <c r="D5" s="156"/>
      <c r="E5" s="156"/>
      <c r="F5" s="156"/>
      <c r="G5" s="156"/>
      <c r="H5" s="156"/>
      <c r="I5" s="156"/>
      <c r="J5" s="156"/>
    </row>
    <row r="6" spans="1:22" s="10" customFormat="1" ht="18.75" x14ac:dyDescent="0.3">
      <c r="A6" s="174"/>
      <c r="F6" s="14"/>
      <c r="G6" s="14"/>
      <c r="H6" s="13"/>
    </row>
    <row r="7" spans="1:22" s="10" customFormat="1" ht="18.75" x14ac:dyDescent="0.2">
      <c r="A7" s="305" t="s">
        <v>9</v>
      </c>
      <c r="B7" s="305"/>
      <c r="C7" s="305"/>
      <c r="D7" s="11"/>
      <c r="E7" s="11"/>
      <c r="F7" s="11"/>
      <c r="G7" s="11"/>
      <c r="H7" s="11"/>
      <c r="I7" s="11"/>
      <c r="J7" s="11"/>
      <c r="K7" s="11"/>
      <c r="L7" s="11"/>
      <c r="M7" s="11"/>
      <c r="N7" s="11"/>
      <c r="O7" s="11"/>
      <c r="P7" s="11"/>
      <c r="Q7" s="11"/>
      <c r="R7" s="11"/>
      <c r="S7" s="11"/>
      <c r="T7" s="11"/>
      <c r="U7" s="11"/>
      <c r="V7" s="11"/>
    </row>
    <row r="8" spans="1:22" s="10" customFormat="1" ht="18.75" x14ac:dyDescent="0.2">
      <c r="A8" s="16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04" t="s">
        <v>543</v>
      </c>
      <c r="B9" s="304"/>
      <c r="C9" s="304"/>
      <c r="D9" s="6"/>
      <c r="E9" s="6"/>
      <c r="F9" s="6"/>
      <c r="G9" s="6"/>
      <c r="H9" s="6"/>
      <c r="I9" s="11"/>
      <c r="J9" s="11"/>
      <c r="K9" s="11"/>
      <c r="L9" s="11"/>
      <c r="M9" s="11"/>
      <c r="N9" s="11"/>
      <c r="O9" s="11"/>
      <c r="P9" s="11"/>
      <c r="Q9" s="11"/>
      <c r="R9" s="11"/>
      <c r="S9" s="11"/>
      <c r="T9" s="11"/>
      <c r="U9" s="11"/>
      <c r="V9" s="11"/>
    </row>
    <row r="10" spans="1:22" s="10" customFormat="1" ht="18.75" x14ac:dyDescent="0.25">
      <c r="A10" s="306" t="s">
        <v>544</v>
      </c>
      <c r="B10" s="306"/>
      <c r="C10" s="306"/>
      <c r="D10" s="4"/>
      <c r="E10" s="4"/>
      <c r="F10" s="4"/>
      <c r="G10" s="4"/>
      <c r="H10" s="4"/>
      <c r="I10" s="11"/>
      <c r="J10" s="11"/>
      <c r="K10" s="11"/>
      <c r="L10" s="11"/>
      <c r="M10" s="11"/>
      <c r="N10" s="11"/>
      <c r="O10" s="11"/>
      <c r="P10" s="11"/>
      <c r="Q10" s="11"/>
      <c r="R10" s="11"/>
      <c r="S10" s="11"/>
      <c r="T10" s="11"/>
      <c r="U10" s="11"/>
      <c r="V10" s="11"/>
    </row>
    <row r="11" spans="1:22" s="10" customFormat="1" ht="18.75" x14ac:dyDescent="0.25">
      <c r="A11" s="184"/>
      <c r="B11" s="184"/>
      <c r="C11" s="184"/>
      <c r="D11" s="152"/>
      <c r="E11" s="152"/>
      <c r="F11" s="152"/>
      <c r="G11" s="152"/>
      <c r="H11" s="152"/>
      <c r="I11" s="150"/>
      <c r="J11" s="150"/>
      <c r="K11" s="150"/>
      <c r="L11" s="150"/>
      <c r="M11" s="150"/>
      <c r="N11" s="150"/>
      <c r="O11" s="150"/>
      <c r="P11" s="150"/>
      <c r="Q11" s="150"/>
      <c r="R11" s="150"/>
      <c r="S11" s="150"/>
      <c r="T11" s="150"/>
      <c r="U11" s="150"/>
      <c r="V11" s="150"/>
    </row>
    <row r="12" spans="1:22" s="10" customFormat="1" ht="18.75" x14ac:dyDescent="0.2">
      <c r="A12" s="308" t="s">
        <v>586</v>
      </c>
      <c r="B12" s="308"/>
      <c r="C12" s="308"/>
      <c r="D12" s="6"/>
      <c r="E12" s="6"/>
      <c r="F12" s="6"/>
      <c r="G12" s="6"/>
      <c r="H12" s="6"/>
      <c r="I12" s="11"/>
      <c r="J12" s="11"/>
      <c r="K12" s="11"/>
      <c r="L12" s="11"/>
      <c r="M12" s="11"/>
      <c r="N12" s="11"/>
      <c r="O12" s="11"/>
      <c r="P12" s="11"/>
      <c r="Q12" s="11"/>
      <c r="R12" s="11"/>
      <c r="S12" s="11"/>
      <c r="T12" s="11"/>
      <c r="U12" s="11"/>
      <c r="V12" s="11"/>
    </row>
    <row r="13" spans="1:22" s="10" customFormat="1" ht="18.75" x14ac:dyDescent="0.2">
      <c r="A13" s="302" t="s">
        <v>8</v>
      </c>
      <c r="B13" s="302"/>
      <c r="C13" s="30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66"/>
      <c r="B14" s="8"/>
      <c r="C14" s="8"/>
      <c r="D14" s="8"/>
      <c r="E14" s="8"/>
      <c r="F14" s="8"/>
      <c r="G14" s="8"/>
      <c r="H14" s="8"/>
      <c r="I14" s="8"/>
      <c r="J14" s="8"/>
      <c r="K14" s="8"/>
      <c r="L14" s="8"/>
      <c r="M14" s="8"/>
      <c r="N14" s="8"/>
      <c r="O14" s="8"/>
      <c r="P14" s="8"/>
      <c r="Q14" s="8"/>
      <c r="R14" s="8"/>
      <c r="S14" s="8"/>
      <c r="T14" s="8"/>
      <c r="U14" s="8"/>
      <c r="V14" s="8"/>
    </row>
    <row r="15" spans="1:22" s="2" customFormat="1" ht="50.25" customHeight="1" x14ac:dyDescent="0.2">
      <c r="A15" s="307" t="s">
        <v>588</v>
      </c>
      <c r="B15" s="307"/>
      <c r="C15" s="307"/>
      <c r="D15" s="6"/>
      <c r="E15" s="6"/>
      <c r="F15" s="6"/>
      <c r="G15" s="6"/>
      <c r="H15" s="6"/>
      <c r="I15" s="6"/>
      <c r="J15" s="6"/>
      <c r="K15" s="6"/>
      <c r="L15" s="6"/>
      <c r="M15" s="6"/>
      <c r="N15" s="6"/>
      <c r="O15" s="6"/>
      <c r="P15" s="6"/>
      <c r="Q15" s="6"/>
      <c r="R15" s="6"/>
      <c r="S15" s="6"/>
      <c r="T15" s="6"/>
      <c r="U15" s="6"/>
      <c r="V15" s="6"/>
    </row>
    <row r="16" spans="1:22" s="2" customFormat="1" ht="15" customHeight="1" x14ac:dyDescent="0.2">
      <c r="A16" s="302" t="s">
        <v>7</v>
      </c>
      <c r="B16" s="302"/>
      <c r="C16" s="302"/>
      <c r="D16" s="4"/>
      <c r="E16" s="4"/>
      <c r="F16" s="4"/>
      <c r="G16" s="4"/>
      <c r="H16" s="4"/>
      <c r="I16" s="4"/>
      <c r="J16" s="4"/>
      <c r="K16" s="4"/>
      <c r="L16" s="4"/>
      <c r="M16" s="4"/>
      <c r="N16" s="4"/>
      <c r="O16" s="4"/>
      <c r="P16" s="4"/>
      <c r="Q16" s="4"/>
      <c r="R16" s="4"/>
      <c r="S16" s="4"/>
      <c r="T16" s="4"/>
      <c r="U16" s="4"/>
      <c r="V16" s="4"/>
    </row>
    <row r="17" spans="1:22" s="2" customFormat="1" ht="15" customHeight="1" x14ac:dyDescent="0.2">
      <c r="A17" s="167"/>
      <c r="B17" s="3"/>
      <c r="C17" s="3"/>
      <c r="D17" s="3"/>
      <c r="E17" s="3"/>
      <c r="F17" s="3"/>
      <c r="G17" s="3"/>
      <c r="H17" s="3"/>
      <c r="I17" s="3"/>
      <c r="J17" s="3"/>
      <c r="K17" s="3"/>
      <c r="L17" s="3"/>
      <c r="M17" s="3"/>
      <c r="N17" s="3"/>
      <c r="O17" s="3"/>
      <c r="P17" s="3"/>
      <c r="Q17" s="3"/>
      <c r="R17" s="3"/>
      <c r="S17" s="3"/>
    </row>
    <row r="18" spans="1:22" s="2" customFormat="1" ht="15" customHeight="1" x14ac:dyDescent="0.2">
      <c r="A18" s="303" t="s">
        <v>523</v>
      </c>
      <c r="B18" s="304"/>
      <c r="C18" s="304"/>
      <c r="D18" s="5"/>
      <c r="E18" s="5"/>
      <c r="F18" s="5"/>
      <c r="G18" s="5"/>
      <c r="H18" s="5"/>
      <c r="I18" s="5"/>
      <c r="J18" s="5"/>
      <c r="K18" s="5"/>
      <c r="L18" s="5"/>
      <c r="M18" s="5"/>
      <c r="N18" s="5"/>
      <c r="O18" s="5"/>
      <c r="P18" s="5"/>
      <c r="Q18" s="5"/>
      <c r="R18" s="5"/>
      <c r="S18" s="5"/>
      <c r="T18" s="5"/>
      <c r="U18" s="5"/>
      <c r="V18" s="5"/>
    </row>
    <row r="19" spans="1:22" s="2" customFormat="1" ht="15" customHeight="1" x14ac:dyDescent="0.2">
      <c r="A19" s="164"/>
      <c r="B19" s="4"/>
      <c r="C19" s="4"/>
      <c r="D19" s="4"/>
      <c r="E19" s="4"/>
      <c r="F19" s="4"/>
      <c r="G19" s="4"/>
      <c r="H19" s="4"/>
      <c r="I19" s="3"/>
      <c r="J19" s="3"/>
      <c r="K19" s="3"/>
      <c r="L19" s="3"/>
      <c r="M19" s="3"/>
      <c r="N19" s="3"/>
      <c r="O19" s="3"/>
      <c r="P19" s="3"/>
      <c r="Q19" s="3"/>
      <c r="R19" s="3"/>
      <c r="S19" s="3"/>
    </row>
    <row r="20" spans="1:22" s="2" customFormat="1" ht="21.75" customHeight="1" x14ac:dyDescent="0.2">
      <c r="A20" s="30" t="s">
        <v>6</v>
      </c>
      <c r="B20" s="31" t="s">
        <v>65</v>
      </c>
      <c r="C20" s="30"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0">
        <v>1</v>
      </c>
      <c r="B21" s="31">
        <v>2</v>
      </c>
      <c r="C21" s="30">
        <v>3</v>
      </c>
      <c r="D21" s="26"/>
      <c r="E21" s="26"/>
      <c r="F21" s="26"/>
      <c r="G21" s="26"/>
      <c r="H21" s="26"/>
      <c r="I21" s="25"/>
      <c r="J21" s="25"/>
      <c r="K21" s="25"/>
      <c r="L21" s="25"/>
      <c r="M21" s="25"/>
      <c r="N21" s="25"/>
      <c r="O21" s="25"/>
      <c r="P21" s="25"/>
      <c r="Q21" s="25"/>
      <c r="R21" s="25"/>
      <c r="S21" s="25"/>
      <c r="T21" s="24"/>
      <c r="U21" s="24"/>
      <c r="V21" s="24"/>
    </row>
    <row r="22" spans="1:22" s="2" customFormat="1" ht="37.5" customHeight="1" x14ac:dyDescent="0.2">
      <c r="A22" s="175" t="s">
        <v>63</v>
      </c>
      <c r="B22" s="23" t="s">
        <v>365</v>
      </c>
      <c r="C22" s="224" t="s">
        <v>580</v>
      </c>
      <c r="D22" s="26"/>
      <c r="E22" s="26"/>
      <c r="F22" s="26"/>
      <c r="G22" s="26"/>
      <c r="H22" s="26"/>
      <c r="I22" s="25"/>
      <c r="J22" s="25"/>
      <c r="K22" s="25"/>
      <c r="L22" s="25"/>
      <c r="M22" s="25"/>
      <c r="N22" s="25"/>
      <c r="O22" s="25"/>
      <c r="P22" s="25"/>
      <c r="Q22" s="25"/>
      <c r="R22" s="25"/>
      <c r="S22" s="25"/>
      <c r="T22" s="24"/>
      <c r="U22" s="24"/>
      <c r="V22" s="24"/>
    </row>
    <row r="23" spans="1:22" s="2" customFormat="1" ht="54.75" customHeight="1" x14ac:dyDescent="0.2">
      <c r="A23" s="175" t="s">
        <v>62</v>
      </c>
      <c r="B23" s="29" t="s">
        <v>542</v>
      </c>
      <c r="C23" s="186" t="s">
        <v>581</v>
      </c>
      <c r="D23" s="26"/>
      <c r="E23" s="26"/>
      <c r="F23" s="26"/>
      <c r="G23" s="26"/>
      <c r="H23" s="26"/>
      <c r="I23" s="25"/>
      <c r="J23" s="25"/>
      <c r="K23" s="25"/>
      <c r="L23" s="25"/>
      <c r="M23" s="25"/>
      <c r="N23" s="25"/>
      <c r="O23" s="25"/>
      <c r="P23" s="25"/>
      <c r="Q23" s="25"/>
      <c r="R23" s="25"/>
      <c r="S23" s="25"/>
      <c r="T23" s="24"/>
      <c r="U23" s="24"/>
      <c r="V23" s="24"/>
    </row>
    <row r="24" spans="1:22" s="170" customFormat="1" ht="48.75" customHeight="1" x14ac:dyDescent="0.2">
      <c r="A24" s="175" t="s">
        <v>61</v>
      </c>
      <c r="B24" s="28" t="s">
        <v>471</v>
      </c>
      <c r="C24" s="185" t="s">
        <v>551</v>
      </c>
      <c r="D24" s="168"/>
      <c r="E24" s="168"/>
      <c r="F24" s="168"/>
      <c r="G24" s="168"/>
      <c r="H24" s="163"/>
      <c r="I24" s="163"/>
      <c r="J24" s="163"/>
      <c r="K24" s="163"/>
      <c r="L24" s="163"/>
      <c r="M24" s="163"/>
      <c r="N24" s="163"/>
      <c r="O24" s="163"/>
      <c r="P24" s="163"/>
      <c r="Q24" s="163"/>
      <c r="R24" s="163"/>
      <c r="S24" s="169"/>
      <c r="T24" s="169"/>
      <c r="U24" s="169"/>
      <c r="V24" s="169"/>
    </row>
    <row r="25" spans="1:22" s="170" customFormat="1" ht="30" customHeight="1" x14ac:dyDescent="0.2">
      <c r="A25" s="175" t="s">
        <v>60</v>
      </c>
      <c r="B25" s="28" t="s">
        <v>73</v>
      </c>
      <c r="C25" s="199" t="s">
        <v>564</v>
      </c>
      <c r="D25" s="168"/>
      <c r="E25" s="168"/>
      <c r="F25" s="168"/>
      <c r="G25" s="168"/>
      <c r="H25" s="163"/>
      <c r="I25" s="163"/>
      <c r="J25" s="163"/>
      <c r="K25" s="163"/>
      <c r="L25" s="163"/>
      <c r="M25" s="163"/>
      <c r="N25" s="163"/>
      <c r="O25" s="163"/>
      <c r="P25" s="163"/>
      <c r="Q25" s="163"/>
      <c r="R25" s="163"/>
      <c r="S25" s="169"/>
      <c r="T25" s="169"/>
      <c r="U25" s="169"/>
      <c r="V25" s="169"/>
    </row>
    <row r="26" spans="1:22" s="170" customFormat="1" ht="30.75" customHeight="1" x14ac:dyDescent="0.2">
      <c r="A26" s="175" t="s">
        <v>58</v>
      </c>
      <c r="B26" s="28" t="s">
        <v>72</v>
      </c>
      <c r="C26" s="185" t="s">
        <v>546</v>
      </c>
      <c r="D26" s="168"/>
      <c r="E26" s="168"/>
      <c r="F26" s="168"/>
      <c r="G26" s="168"/>
      <c r="H26" s="163"/>
      <c r="I26" s="163"/>
      <c r="J26" s="163"/>
      <c r="K26" s="163"/>
      <c r="L26" s="163"/>
      <c r="M26" s="163"/>
      <c r="N26" s="163"/>
      <c r="O26" s="163"/>
      <c r="P26" s="163"/>
      <c r="Q26" s="163"/>
      <c r="R26" s="163"/>
      <c r="S26" s="169"/>
      <c r="T26" s="169"/>
      <c r="U26" s="169"/>
      <c r="V26" s="169"/>
    </row>
    <row r="27" spans="1:22" s="170" customFormat="1" ht="18" customHeight="1" x14ac:dyDescent="0.2">
      <c r="A27" s="175" t="s">
        <v>57</v>
      </c>
      <c r="B27" s="28" t="s">
        <v>472</v>
      </c>
      <c r="C27" s="185" t="s">
        <v>547</v>
      </c>
      <c r="D27" s="168"/>
      <c r="E27" s="168"/>
      <c r="F27" s="168"/>
      <c r="G27" s="168"/>
      <c r="H27" s="163"/>
      <c r="I27" s="163"/>
      <c r="J27" s="163"/>
      <c r="K27" s="163"/>
      <c r="L27" s="163"/>
      <c r="M27" s="163"/>
      <c r="N27" s="163"/>
      <c r="O27" s="163"/>
      <c r="P27" s="163"/>
      <c r="Q27" s="163"/>
      <c r="R27" s="163"/>
      <c r="S27" s="169"/>
      <c r="T27" s="169"/>
      <c r="U27" s="169"/>
      <c r="V27" s="169"/>
    </row>
    <row r="28" spans="1:22" s="170" customFormat="1" ht="30" customHeight="1" x14ac:dyDescent="0.2">
      <c r="A28" s="175" t="s">
        <v>55</v>
      </c>
      <c r="B28" s="28" t="s">
        <v>473</v>
      </c>
      <c r="C28" s="185" t="s">
        <v>547</v>
      </c>
      <c r="D28" s="168"/>
      <c r="E28" s="168"/>
      <c r="F28" s="168"/>
      <c r="G28" s="168"/>
      <c r="H28" s="163"/>
      <c r="I28" s="163"/>
      <c r="J28" s="163"/>
      <c r="K28" s="163"/>
      <c r="L28" s="163"/>
      <c r="M28" s="163"/>
      <c r="N28" s="163"/>
      <c r="O28" s="163"/>
      <c r="P28" s="163"/>
      <c r="Q28" s="163"/>
      <c r="R28" s="163"/>
      <c r="S28" s="169"/>
      <c r="T28" s="169"/>
      <c r="U28" s="169"/>
      <c r="V28" s="169"/>
    </row>
    <row r="29" spans="1:22" s="170" customFormat="1" ht="30" customHeight="1" x14ac:dyDescent="0.2">
      <c r="A29" s="175" t="s">
        <v>53</v>
      </c>
      <c r="B29" s="28" t="s">
        <v>474</v>
      </c>
      <c r="C29" s="185" t="s">
        <v>547</v>
      </c>
      <c r="D29" s="168"/>
      <c r="E29" s="168"/>
      <c r="F29" s="168"/>
      <c r="G29" s="168"/>
      <c r="H29" s="163"/>
      <c r="I29" s="163"/>
      <c r="J29" s="163"/>
      <c r="K29" s="163"/>
      <c r="L29" s="163"/>
      <c r="M29" s="163"/>
      <c r="N29" s="163"/>
      <c r="O29" s="163"/>
      <c r="P29" s="163"/>
      <c r="Q29" s="163"/>
      <c r="R29" s="163"/>
      <c r="S29" s="169"/>
      <c r="T29" s="169"/>
      <c r="U29" s="169"/>
      <c r="V29" s="169"/>
    </row>
    <row r="30" spans="1:22" s="170" customFormat="1" ht="18" customHeight="1" x14ac:dyDescent="0.2">
      <c r="A30" s="175" t="s">
        <v>71</v>
      </c>
      <c r="B30" s="28" t="s">
        <v>475</v>
      </c>
      <c r="C30" s="185" t="s">
        <v>548</v>
      </c>
      <c r="D30" s="168"/>
      <c r="E30" s="168"/>
      <c r="F30" s="168"/>
      <c r="G30" s="168"/>
      <c r="H30" s="163"/>
      <c r="I30" s="163"/>
      <c r="J30" s="163"/>
      <c r="K30" s="163"/>
      <c r="L30" s="163"/>
      <c r="M30" s="163"/>
      <c r="N30" s="163"/>
      <c r="O30" s="163"/>
      <c r="P30" s="163"/>
      <c r="Q30" s="163"/>
      <c r="R30" s="163"/>
      <c r="S30" s="169"/>
      <c r="T30" s="169"/>
      <c r="U30" s="169"/>
      <c r="V30" s="169"/>
    </row>
    <row r="31" spans="1:22" s="170" customFormat="1" ht="18" customHeight="1" x14ac:dyDescent="0.2">
      <c r="A31" s="175" t="s">
        <v>69</v>
      </c>
      <c r="B31" s="28" t="s">
        <v>476</v>
      </c>
      <c r="C31" s="185" t="s">
        <v>548</v>
      </c>
      <c r="D31" s="168"/>
      <c r="E31" s="168"/>
      <c r="F31" s="168"/>
      <c r="G31" s="168"/>
      <c r="H31" s="163"/>
      <c r="I31" s="163"/>
      <c r="J31" s="163"/>
      <c r="K31" s="163"/>
      <c r="L31" s="163"/>
      <c r="M31" s="163"/>
      <c r="N31" s="163"/>
      <c r="O31" s="163"/>
      <c r="P31" s="163"/>
      <c r="Q31" s="163"/>
      <c r="R31" s="163"/>
      <c r="S31" s="169"/>
      <c r="T31" s="169"/>
      <c r="U31" s="169"/>
      <c r="V31" s="169"/>
    </row>
    <row r="32" spans="1:22" s="170" customFormat="1" ht="63.75" customHeight="1" x14ac:dyDescent="0.2">
      <c r="A32" s="175" t="s">
        <v>68</v>
      </c>
      <c r="B32" s="28" t="s">
        <v>477</v>
      </c>
      <c r="C32" s="185" t="s">
        <v>589</v>
      </c>
      <c r="D32" s="168"/>
      <c r="E32" s="168"/>
      <c r="F32" s="168"/>
      <c r="G32" s="168"/>
      <c r="H32" s="163"/>
      <c r="I32" s="163"/>
      <c r="J32" s="163"/>
      <c r="K32" s="163"/>
      <c r="L32" s="163"/>
      <c r="M32" s="163"/>
      <c r="N32" s="163"/>
      <c r="O32" s="163"/>
      <c r="P32" s="163"/>
      <c r="Q32" s="163"/>
      <c r="R32" s="163"/>
      <c r="S32" s="169"/>
      <c r="T32" s="169"/>
      <c r="U32" s="169"/>
      <c r="V32" s="169"/>
    </row>
    <row r="33" spans="1:22" ht="63.75" customHeight="1" x14ac:dyDescent="0.25">
      <c r="A33" s="175" t="s">
        <v>494</v>
      </c>
      <c r="B33" s="22" t="s">
        <v>478</v>
      </c>
      <c r="C33" s="186" t="s">
        <v>548</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5" t="s">
        <v>481</v>
      </c>
      <c r="B34" s="22" t="s">
        <v>70</v>
      </c>
      <c r="C34" s="186" t="s">
        <v>545</v>
      </c>
      <c r="D34" s="21"/>
      <c r="E34" s="21"/>
      <c r="F34" s="21"/>
      <c r="G34" s="21"/>
      <c r="H34" s="21"/>
      <c r="I34" s="21"/>
      <c r="J34" s="21"/>
      <c r="K34" s="21"/>
      <c r="L34" s="21"/>
      <c r="M34" s="21"/>
      <c r="N34" s="21"/>
      <c r="O34" s="21"/>
      <c r="P34" s="21"/>
      <c r="Q34" s="21"/>
      <c r="R34" s="21"/>
      <c r="S34" s="21"/>
      <c r="T34" s="21"/>
      <c r="U34" s="21"/>
      <c r="V34" s="21"/>
    </row>
    <row r="35" spans="1:22" ht="30" customHeight="1" x14ac:dyDescent="0.25">
      <c r="A35" s="175" t="s">
        <v>495</v>
      </c>
      <c r="B35" s="22" t="s">
        <v>479</v>
      </c>
      <c r="C35" s="186" t="s">
        <v>548</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5" t="s">
        <v>482</v>
      </c>
      <c r="B36" s="22" t="s">
        <v>480</v>
      </c>
      <c r="C36" s="186" t="s">
        <v>548</v>
      </c>
      <c r="D36" s="21"/>
      <c r="E36" s="21"/>
      <c r="F36" s="21"/>
      <c r="G36" s="21"/>
      <c r="H36" s="21"/>
      <c r="I36" s="21"/>
      <c r="J36" s="21"/>
      <c r="K36" s="21"/>
      <c r="L36" s="21"/>
      <c r="M36" s="21"/>
      <c r="N36" s="21"/>
      <c r="O36" s="21"/>
      <c r="P36" s="21"/>
      <c r="Q36" s="21"/>
      <c r="R36" s="21"/>
      <c r="S36" s="21"/>
      <c r="T36" s="21"/>
      <c r="U36" s="21"/>
      <c r="V36" s="21"/>
    </row>
    <row r="37" spans="1:22" ht="18" customHeight="1" x14ac:dyDescent="0.25">
      <c r="A37" s="175" t="s">
        <v>496</v>
      </c>
      <c r="B37" s="22" t="s">
        <v>247</v>
      </c>
      <c r="C37" s="186" t="s">
        <v>548</v>
      </c>
      <c r="D37" s="21"/>
      <c r="E37" s="21"/>
      <c r="F37" s="21"/>
      <c r="G37" s="21"/>
      <c r="H37" s="21"/>
      <c r="I37" s="21"/>
      <c r="J37" s="21"/>
      <c r="K37" s="21"/>
      <c r="L37" s="21"/>
      <c r="M37" s="21"/>
      <c r="N37" s="21"/>
      <c r="O37" s="21"/>
      <c r="P37" s="21"/>
      <c r="Q37" s="21"/>
      <c r="R37" s="21"/>
      <c r="S37" s="21"/>
      <c r="T37" s="21"/>
      <c r="U37" s="21"/>
      <c r="V37" s="21"/>
    </row>
    <row r="38" spans="1:22" ht="48.75" customHeight="1" x14ac:dyDescent="0.25">
      <c r="A38" s="175" t="s">
        <v>483</v>
      </c>
      <c r="B38" s="22" t="s">
        <v>536</v>
      </c>
      <c r="C38" s="187" t="s">
        <v>549</v>
      </c>
      <c r="D38" s="21"/>
      <c r="E38" s="21"/>
      <c r="F38" s="21"/>
      <c r="G38" s="21"/>
      <c r="H38" s="21"/>
      <c r="I38" s="21"/>
      <c r="J38" s="21"/>
      <c r="K38" s="21"/>
      <c r="L38" s="21"/>
      <c r="M38" s="21"/>
      <c r="N38" s="21"/>
      <c r="O38" s="21"/>
      <c r="P38" s="21"/>
      <c r="Q38" s="21"/>
      <c r="R38" s="21"/>
      <c r="S38" s="21"/>
      <c r="T38" s="21"/>
      <c r="U38" s="21"/>
      <c r="V38" s="21"/>
    </row>
    <row r="39" spans="1:22" ht="78.75" customHeight="1" x14ac:dyDescent="0.25">
      <c r="A39" s="175" t="s">
        <v>497</v>
      </c>
      <c r="B39" s="22" t="s">
        <v>518</v>
      </c>
      <c r="C39" s="186" t="s">
        <v>579</v>
      </c>
      <c r="D39" s="21"/>
      <c r="E39" s="21"/>
      <c r="F39" s="21"/>
      <c r="G39" s="21"/>
      <c r="H39" s="21"/>
      <c r="I39" s="21"/>
      <c r="J39" s="21"/>
      <c r="K39" s="21"/>
      <c r="L39" s="21"/>
      <c r="M39" s="21"/>
      <c r="N39" s="21"/>
      <c r="O39" s="21"/>
      <c r="P39" s="21"/>
      <c r="Q39" s="21"/>
      <c r="R39" s="21"/>
      <c r="S39" s="21"/>
      <c r="T39" s="21"/>
      <c r="U39" s="21"/>
      <c r="V39" s="21"/>
    </row>
    <row r="40" spans="1:22" ht="48.75" customHeight="1" x14ac:dyDescent="0.25">
      <c r="A40" s="175" t="s">
        <v>484</v>
      </c>
      <c r="B40" s="22" t="s">
        <v>533</v>
      </c>
      <c r="C40" s="187" t="s">
        <v>548</v>
      </c>
      <c r="D40" s="21"/>
      <c r="E40" s="21"/>
      <c r="F40" s="21"/>
      <c r="G40" s="21"/>
      <c r="H40" s="21"/>
      <c r="I40" s="21"/>
      <c r="J40" s="21"/>
      <c r="K40" s="21"/>
      <c r="L40" s="21"/>
      <c r="M40" s="21"/>
      <c r="N40" s="21"/>
      <c r="O40" s="21"/>
      <c r="P40" s="21"/>
      <c r="Q40" s="21"/>
      <c r="R40" s="21"/>
      <c r="S40" s="21"/>
      <c r="T40" s="21"/>
      <c r="U40" s="21"/>
      <c r="V40" s="21"/>
    </row>
    <row r="41" spans="1:22" ht="129.75" customHeight="1" x14ac:dyDescent="0.25">
      <c r="A41" s="175" t="s">
        <v>499</v>
      </c>
      <c r="B41" s="22" t="s">
        <v>560</v>
      </c>
      <c r="C41" s="208" t="s">
        <v>545</v>
      </c>
      <c r="D41" s="21"/>
      <c r="E41" s="21"/>
      <c r="F41" s="21"/>
      <c r="G41" s="21"/>
      <c r="H41" s="21"/>
      <c r="I41" s="21"/>
      <c r="J41" s="21"/>
      <c r="K41" s="21"/>
      <c r="L41" s="21"/>
      <c r="M41" s="21"/>
      <c r="N41" s="21"/>
      <c r="O41" s="21"/>
      <c r="P41" s="21"/>
      <c r="Q41" s="21"/>
      <c r="R41" s="21"/>
      <c r="S41" s="21"/>
      <c r="T41" s="21"/>
      <c r="U41" s="21"/>
      <c r="V41" s="21"/>
    </row>
    <row r="42" spans="1:22" ht="76.5" customHeight="1" x14ac:dyDescent="0.25">
      <c r="A42" s="175" t="s">
        <v>485</v>
      </c>
      <c r="B42" s="22" t="s">
        <v>524</v>
      </c>
      <c r="C42" s="208" t="s">
        <v>561</v>
      </c>
      <c r="D42" s="21"/>
      <c r="E42" s="21"/>
      <c r="F42" s="21"/>
      <c r="G42" s="21"/>
      <c r="H42" s="21"/>
      <c r="I42" s="21"/>
      <c r="J42" s="21"/>
      <c r="K42" s="21"/>
      <c r="L42" s="21"/>
      <c r="M42" s="21"/>
      <c r="N42" s="21"/>
      <c r="O42" s="21"/>
      <c r="P42" s="21"/>
      <c r="Q42" s="21"/>
      <c r="R42" s="21"/>
      <c r="S42" s="21"/>
      <c r="T42" s="21"/>
      <c r="U42" s="21"/>
      <c r="V42" s="21"/>
    </row>
    <row r="43" spans="1:22" ht="63" customHeight="1" x14ac:dyDescent="0.25">
      <c r="A43" s="175" t="s">
        <v>519</v>
      </c>
      <c r="B43" s="22" t="s">
        <v>525</v>
      </c>
      <c r="C43" s="208" t="s">
        <v>545</v>
      </c>
      <c r="D43" s="21"/>
      <c r="E43" s="21"/>
      <c r="F43" s="21"/>
      <c r="G43" s="21"/>
      <c r="H43" s="21"/>
      <c r="I43" s="21"/>
      <c r="J43" s="21"/>
      <c r="K43" s="21"/>
      <c r="L43" s="21"/>
      <c r="M43" s="21"/>
      <c r="N43" s="21"/>
      <c r="O43" s="21"/>
      <c r="P43" s="21"/>
      <c r="Q43" s="21"/>
      <c r="R43" s="21"/>
      <c r="S43" s="21"/>
      <c r="T43" s="21"/>
      <c r="U43" s="21"/>
      <c r="V43" s="21"/>
    </row>
    <row r="44" spans="1:22" ht="63.75" customHeight="1" x14ac:dyDescent="0.25">
      <c r="A44" s="175" t="s">
        <v>486</v>
      </c>
      <c r="B44" s="22" t="s">
        <v>526</v>
      </c>
      <c r="C44" s="208" t="s">
        <v>574</v>
      </c>
      <c r="D44" s="21"/>
      <c r="E44" s="21"/>
      <c r="F44" s="21"/>
      <c r="G44" s="21"/>
      <c r="H44" s="21"/>
      <c r="I44" s="21"/>
      <c r="J44" s="21"/>
      <c r="K44" s="21"/>
      <c r="L44" s="21"/>
      <c r="M44" s="21"/>
      <c r="N44" s="21"/>
      <c r="O44" s="21"/>
      <c r="P44" s="21"/>
      <c r="Q44" s="21"/>
      <c r="R44" s="21"/>
      <c r="S44" s="21"/>
      <c r="T44" s="21"/>
      <c r="U44" s="21"/>
      <c r="V44" s="21"/>
    </row>
    <row r="45" spans="1:22" ht="129" customHeight="1" x14ac:dyDescent="0.25">
      <c r="A45" s="175" t="s">
        <v>520</v>
      </c>
      <c r="B45" s="22" t="s">
        <v>534</v>
      </c>
      <c r="C45" s="261" t="s">
        <v>676</v>
      </c>
      <c r="D45" s="21"/>
      <c r="E45" s="21"/>
      <c r="F45" s="21"/>
      <c r="G45" s="21"/>
      <c r="H45" s="21"/>
      <c r="I45" s="21"/>
      <c r="J45" s="21"/>
      <c r="K45" s="21"/>
      <c r="L45" s="21"/>
      <c r="M45" s="21"/>
      <c r="N45" s="21"/>
      <c r="O45" s="21"/>
      <c r="P45" s="21"/>
      <c r="Q45" s="21"/>
      <c r="R45" s="21"/>
      <c r="S45" s="21"/>
      <c r="T45" s="21"/>
      <c r="U45" s="21"/>
      <c r="V45" s="21"/>
    </row>
    <row r="46" spans="1:22" ht="46.5" customHeight="1" x14ac:dyDescent="0.25">
      <c r="A46" s="175" t="s">
        <v>487</v>
      </c>
      <c r="B46" s="22" t="s">
        <v>535</v>
      </c>
      <c r="C46" s="260">
        <v>900.34</v>
      </c>
      <c r="D46" s="21"/>
      <c r="E46" s="21"/>
      <c r="F46" s="21"/>
      <c r="G46" s="21"/>
      <c r="H46" s="21"/>
      <c r="I46" s="21"/>
      <c r="J46" s="21"/>
      <c r="K46" s="21"/>
      <c r="L46" s="21"/>
      <c r="M46" s="21"/>
      <c r="N46" s="21"/>
      <c r="O46" s="21"/>
      <c r="P46" s="21"/>
      <c r="Q46" s="21"/>
      <c r="R46" s="21"/>
      <c r="S46" s="21"/>
      <c r="T46" s="21"/>
      <c r="U46" s="21"/>
      <c r="V46" s="21"/>
    </row>
    <row r="47" spans="1:22" x14ac:dyDescent="0.25">
      <c r="A47" s="177"/>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7"/>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7"/>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7"/>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7"/>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7"/>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7"/>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7"/>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7"/>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7"/>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7"/>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7"/>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7"/>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7"/>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7"/>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7"/>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7"/>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7"/>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7"/>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7"/>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7"/>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7"/>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7"/>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7"/>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7"/>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7"/>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7"/>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7"/>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7"/>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7"/>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7"/>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7"/>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7"/>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7"/>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7"/>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7"/>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7"/>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7"/>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7"/>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7"/>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7"/>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7"/>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7"/>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7"/>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7"/>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7"/>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7"/>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7"/>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7"/>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7"/>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7"/>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7"/>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7"/>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7"/>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7"/>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7"/>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7"/>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7"/>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7"/>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7"/>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7"/>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7"/>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7"/>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7"/>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7"/>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7"/>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7"/>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7"/>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7"/>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7"/>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7"/>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7"/>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7"/>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7"/>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7"/>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7"/>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7"/>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7"/>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7"/>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7"/>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7"/>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7"/>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7"/>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7"/>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7"/>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7"/>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7"/>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7"/>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7"/>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7"/>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7"/>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7"/>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7"/>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7"/>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7"/>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7"/>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7"/>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7"/>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7"/>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7"/>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7"/>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7"/>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7"/>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7"/>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7"/>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7"/>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7"/>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7"/>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7"/>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7"/>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7"/>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7"/>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7"/>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7"/>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7"/>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7"/>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7"/>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7"/>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7"/>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7"/>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7"/>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7"/>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7"/>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7"/>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7"/>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7"/>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7"/>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7"/>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7"/>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7"/>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7"/>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7"/>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7"/>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7"/>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7"/>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7"/>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7"/>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7"/>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7"/>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7"/>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7"/>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7"/>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7"/>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7"/>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7"/>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7"/>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7"/>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7"/>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7"/>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7"/>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7"/>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7"/>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7"/>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7"/>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7"/>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7"/>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7"/>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7"/>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7"/>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7"/>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7"/>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7"/>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7"/>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7"/>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7"/>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7"/>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7"/>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7"/>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7"/>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7"/>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7"/>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7"/>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7"/>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7"/>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7"/>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7"/>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7"/>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7"/>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7"/>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7"/>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7"/>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7"/>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7"/>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7"/>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7"/>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7"/>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7"/>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7"/>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7"/>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7"/>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7"/>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7"/>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7"/>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7"/>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7"/>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7"/>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7"/>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7"/>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7"/>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7"/>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7"/>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7"/>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7"/>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7"/>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7"/>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7"/>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7"/>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7"/>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7"/>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7"/>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7"/>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7"/>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7"/>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7"/>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7"/>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7"/>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7"/>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7"/>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7"/>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7"/>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7"/>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7"/>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7"/>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7"/>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7"/>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7"/>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7"/>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7"/>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7"/>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7"/>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7"/>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7"/>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7"/>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7"/>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7"/>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7"/>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7"/>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7"/>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7"/>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7"/>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7"/>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7"/>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7"/>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7"/>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7"/>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7"/>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7"/>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7"/>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7"/>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7"/>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7"/>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7"/>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7"/>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7"/>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7"/>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7"/>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7"/>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7"/>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7"/>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7"/>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7"/>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7"/>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7"/>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7"/>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7"/>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7"/>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7"/>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7"/>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7"/>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7"/>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7"/>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7"/>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7"/>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7"/>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7"/>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7"/>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7"/>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7"/>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7"/>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7"/>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7"/>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7"/>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7"/>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7"/>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7"/>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7"/>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7"/>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7"/>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77"/>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3:C13"/>
    <mergeCell ref="A15:C15"/>
    <mergeCell ref="A12:C12"/>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22:A4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0" zoomScaleNormal="100" zoomScaleSheetLayoutView="80" workbookViewId="0">
      <selection activeCell="A5" sqref="A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6.5703125" style="53" customWidth="1"/>
    <col min="9" max="9" width="5.42578125" style="53" customWidth="1"/>
    <col min="10" max="10" width="8.140625" style="53" customWidth="1"/>
    <col min="11" max="11" width="5.28515625" style="53" customWidth="1"/>
    <col min="12" max="12" width="6.7109375" style="52" customWidth="1"/>
    <col min="13" max="13" width="5.28515625" style="52" customWidth="1"/>
    <col min="14" max="14" width="8.5703125" style="52" customWidth="1"/>
    <col min="15" max="19" width="6.140625" style="52" customWidth="1"/>
    <col min="20" max="20" width="13.140625" style="52" customWidth="1"/>
    <col min="21" max="21" width="24.85546875" style="52" customWidth="1"/>
    <col min="22" max="16384" width="9.140625" style="52"/>
  </cols>
  <sheetData>
    <row r="1" spans="1:21" x14ac:dyDescent="0.25">
      <c r="A1" s="53"/>
      <c r="B1" s="53"/>
      <c r="C1" s="53"/>
      <c r="D1" s="53"/>
      <c r="E1" s="53"/>
      <c r="F1" s="53"/>
      <c r="L1" s="53"/>
      <c r="M1" s="53"/>
      <c r="U1" s="262" t="s">
        <v>677</v>
      </c>
    </row>
    <row r="2" spans="1:21" x14ac:dyDescent="0.25">
      <c r="A2" s="53"/>
      <c r="B2" s="53"/>
      <c r="C2" s="53"/>
      <c r="D2" s="53"/>
      <c r="E2" s="53"/>
      <c r="F2" s="53"/>
      <c r="L2" s="53"/>
      <c r="M2" s="53"/>
      <c r="U2" s="81" t="s">
        <v>10</v>
      </c>
    </row>
    <row r="3" spans="1:21" x14ac:dyDescent="0.25">
      <c r="A3" s="53"/>
      <c r="B3" s="53"/>
      <c r="C3" s="53"/>
      <c r="D3" s="53"/>
      <c r="E3" s="53"/>
      <c r="F3" s="53"/>
      <c r="L3" s="53"/>
      <c r="M3" s="53"/>
      <c r="U3" s="81" t="s">
        <v>540</v>
      </c>
    </row>
    <row r="4" spans="1:21" ht="18.75" customHeight="1" x14ac:dyDescent="0.25">
      <c r="A4" s="301" t="s">
        <v>683</v>
      </c>
      <c r="B4" s="301"/>
      <c r="C4" s="301"/>
      <c r="D4" s="301"/>
      <c r="E4" s="301"/>
      <c r="F4" s="301"/>
      <c r="G4" s="301"/>
      <c r="H4" s="301"/>
      <c r="I4" s="301"/>
      <c r="J4" s="301"/>
      <c r="K4" s="301"/>
      <c r="L4" s="301"/>
      <c r="M4" s="301"/>
      <c r="N4" s="301"/>
      <c r="O4" s="301"/>
      <c r="P4" s="301"/>
      <c r="Q4" s="301"/>
      <c r="R4" s="301"/>
      <c r="S4" s="301"/>
      <c r="T4" s="301"/>
      <c r="U4" s="301"/>
    </row>
    <row r="5" spans="1:21" ht="18.75" x14ac:dyDescent="0.3">
      <c r="A5" s="53"/>
      <c r="B5" s="53"/>
      <c r="C5" s="53"/>
      <c r="D5" s="53"/>
      <c r="E5" s="53"/>
      <c r="F5" s="53"/>
      <c r="L5" s="53"/>
      <c r="M5" s="53"/>
      <c r="U5" s="13"/>
    </row>
    <row r="6" spans="1:21" ht="18.75" x14ac:dyDescent="0.25">
      <c r="A6" s="305" t="s">
        <v>9</v>
      </c>
      <c r="B6" s="305"/>
      <c r="C6" s="305"/>
      <c r="D6" s="305"/>
      <c r="E6" s="305"/>
      <c r="F6" s="305"/>
      <c r="G6" s="305"/>
      <c r="H6" s="305"/>
      <c r="I6" s="305"/>
      <c r="J6" s="305"/>
      <c r="K6" s="305"/>
      <c r="L6" s="305"/>
      <c r="M6" s="305"/>
      <c r="N6" s="305"/>
      <c r="O6" s="305"/>
      <c r="P6" s="305"/>
      <c r="Q6" s="305"/>
      <c r="R6" s="305"/>
      <c r="S6" s="305"/>
      <c r="T6" s="305"/>
      <c r="U6" s="305"/>
    </row>
    <row r="7" spans="1:21" ht="18.75" x14ac:dyDescent="0.25">
      <c r="A7" s="11"/>
      <c r="B7" s="11"/>
      <c r="C7" s="11"/>
      <c r="D7" s="11"/>
      <c r="E7" s="11"/>
      <c r="F7" s="11"/>
      <c r="G7" s="11"/>
      <c r="H7" s="11"/>
      <c r="I7" s="11"/>
      <c r="J7" s="76"/>
      <c r="K7" s="76"/>
      <c r="L7" s="76"/>
      <c r="M7" s="76"/>
      <c r="N7" s="76"/>
      <c r="O7" s="76"/>
      <c r="P7" s="76"/>
      <c r="Q7" s="76"/>
      <c r="R7" s="76"/>
      <c r="S7" s="76"/>
      <c r="T7" s="76"/>
      <c r="U7" s="76"/>
    </row>
    <row r="8" spans="1:21" ht="18.75" x14ac:dyDescent="0.25">
      <c r="A8" s="304" t="s">
        <v>550</v>
      </c>
      <c r="B8" s="304"/>
      <c r="C8" s="304"/>
      <c r="D8" s="304"/>
      <c r="E8" s="304"/>
      <c r="F8" s="304"/>
      <c r="G8" s="304"/>
      <c r="H8" s="304"/>
      <c r="I8" s="304"/>
      <c r="J8" s="304"/>
      <c r="K8" s="304"/>
      <c r="L8" s="304"/>
      <c r="M8" s="304"/>
      <c r="N8" s="304"/>
      <c r="O8" s="304"/>
      <c r="P8" s="304"/>
      <c r="Q8" s="304"/>
      <c r="R8" s="304"/>
      <c r="S8" s="304"/>
      <c r="T8" s="304"/>
      <c r="U8" s="304"/>
    </row>
    <row r="9" spans="1:21" ht="18.75" customHeight="1" x14ac:dyDescent="0.25">
      <c r="A9" s="302"/>
      <c r="B9" s="302"/>
      <c r="C9" s="302"/>
      <c r="D9" s="302"/>
      <c r="E9" s="302"/>
      <c r="F9" s="302"/>
      <c r="G9" s="302"/>
      <c r="H9" s="302"/>
      <c r="I9" s="302"/>
      <c r="J9" s="302"/>
      <c r="K9" s="302"/>
      <c r="L9" s="302"/>
      <c r="M9" s="302"/>
      <c r="N9" s="302"/>
      <c r="O9" s="302"/>
      <c r="P9" s="302"/>
      <c r="Q9" s="302"/>
      <c r="R9" s="302"/>
      <c r="S9" s="302"/>
      <c r="T9" s="302"/>
      <c r="U9" s="302"/>
    </row>
    <row r="10" spans="1:21" ht="18.75" x14ac:dyDescent="0.25">
      <c r="A10" s="11"/>
      <c r="B10" s="11"/>
      <c r="C10" s="11"/>
      <c r="D10" s="11"/>
      <c r="E10" s="11"/>
      <c r="F10" s="11"/>
      <c r="G10" s="11"/>
      <c r="H10" s="11"/>
      <c r="I10" s="11"/>
      <c r="J10" s="76"/>
      <c r="K10" s="76"/>
      <c r="L10" s="76"/>
      <c r="M10" s="76"/>
      <c r="N10" s="76"/>
      <c r="O10" s="76"/>
      <c r="P10" s="76"/>
      <c r="Q10" s="76"/>
      <c r="R10" s="76"/>
      <c r="S10" s="76"/>
      <c r="T10" s="76"/>
      <c r="U10" s="76"/>
    </row>
    <row r="11" spans="1:21" ht="18.75" x14ac:dyDescent="0.25">
      <c r="A11" s="308" t="s">
        <v>586</v>
      </c>
      <c r="B11" s="308"/>
      <c r="C11" s="308"/>
      <c r="D11" s="308"/>
      <c r="E11" s="308"/>
      <c r="F11" s="308"/>
      <c r="G11" s="308"/>
      <c r="H11" s="308"/>
      <c r="I11" s="308"/>
      <c r="J11" s="308"/>
      <c r="K11" s="308"/>
      <c r="L11" s="308"/>
      <c r="M11" s="308"/>
      <c r="N11" s="308"/>
      <c r="O11" s="308"/>
      <c r="P11" s="308"/>
      <c r="Q11" s="308"/>
      <c r="R11" s="308"/>
      <c r="S11" s="308"/>
      <c r="T11" s="308"/>
      <c r="U11" s="308"/>
    </row>
    <row r="12" spans="1:21" x14ac:dyDescent="0.25">
      <c r="A12" s="302" t="s">
        <v>8</v>
      </c>
      <c r="B12" s="302"/>
      <c r="C12" s="302"/>
      <c r="D12" s="302"/>
      <c r="E12" s="302"/>
      <c r="F12" s="302"/>
      <c r="G12" s="302"/>
      <c r="H12" s="302"/>
      <c r="I12" s="302"/>
      <c r="J12" s="302"/>
      <c r="K12" s="302"/>
      <c r="L12" s="302"/>
      <c r="M12" s="302"/>
      <c r="N12" s="302"/>
      <c r="O12" s="302"/>
      <c r="P12" s="302"/>
      <c r="Q12" s="302"/>
      <c r="R12" s="302"/>
      <c r="S12" s="302"/>
      <c r="T12" s="302"/>
      <c r="U12" s="302"/>
    </row>
    <row r="13" spans="1:21" ht="16.5" customHeight="1" x14ac:dyDescent="0.3">
      <c r="A13" s="9"/>
      <c r="B13" s="9"/>
      <c r="C13" s="9"/>
      <c r="D13" s="9"/>
      <c r="E13" s="9"/>
      <c r="F13" s="9"/>
      <c r="G13" s="9"/>
      <c r="H13" s="9"/>
      <c r="I13" s="9"/>
      <c r="J13" s="75"/>
      <c r="K13" s="75"/>
      <c r="L13" s="75"/>
      <c r="M13" s="75"/>
      <c r="N13" s="75"/>
      <c r="O13" s="75"/>
      <c r="P13" s="75"/>
      <c r="Q13" s="75"/>
      <c r="R13" s="75"/>
      <c r="S13" s="75"/>
      <c r="T13" s="75"/>
      <c r="U13" s="75"/>
    </row>
    <row r="14" spans="1:21" ht="23.25" customHeight="1" x14ac:dyDescent="0.25">
      <c r="A14" s="303" t="s">
        <v>590</v>
      </c>
      <c r="B14" s="303"/>
      <c r="C14" s="303"/>
      <c r="D14" s="303"/>
      <c r="E14" s="303"/>
      <c r="F14" s="303"/>
      <c r="G14" s="303"/>
      <c r="H14" s="303"/>
      <c r="I14" s="303"/>
      <c r="J14" s="303"/>
      <c r="K14" s="303"/>
      <c r="L14" s="303"/>
      <c r="M14" s="303"/>
      <c r="N14" s="303"/>
      <c r="O14" s="303"/>
      <c r="P14" s="303"/>
      <c r="Q14" s="303"/>
      <c r="R14" s="303"/>
      <c r="S14" s="303"/>
      <c r="T14" s="303"/>
      <c r="U14" s="303"/>
    </row>
    <row r="15" spans="1:21" ht="15.75" customHeight="1" x14ac:dyDescent="0.25">
      <c r="A15" s="302" t="s">
        <v>7</v>
      </c>
      <c r="B15" s="302"/>
      <c r="C15" s="302"/>
      <c r="D15" s="302"/>
      <c r="E15" s="302"/>
      <c r="F15" s="302"/>
      <c r="G15" s="302"/>
      <c r="H15" s="302"/>
      <c r="I15" s="302"/>
      <c r="J15" s="302"/>
      <c r="K15" s="302"/>
      <c r="L15" s="302"/>
      <c r="M15" s="302"/>
      <c r="N15" s="302"/>
      <c r="O15" s="302"/>
      <c r="P15" s="302"/>
      <c r="Q15" s="302"/>
      <c r="R15" s="302"/>
      <c r="S15" s="302"/>
      <c r="T15" s="302"/>
      <c r="U15" s="302"/>
    </row>
    <row r="16" spans="1:21" x14ac:dyDescent="0.25">
      <c r="A16" s="442"/>
      <c r="B16" s="442"/>
      <c r="C16" s="442"/>
      <c r="D16" s="442"/>
      <c r="E16" s="442"/>
      <c r="F16" s="442"/>
      <c r="G16" s="442"/>
      <c r="H16" s="442"/>
      <c r="I16" s="442"/>
      <c r="J16" s="442"/>
      <c r="K16" s="442"/>
      <c r="L16" s="442"/>
      <c r="M16" s="442"/>
      <c r="N16" s="442"/>
      <c r="O16" s="442"/>
      <c r="P16" s="442"/>
      <c r="Q16" s="442"/>
      <c r="R16" s="442"/>
      <c r="S16" s="442"/>
      <c r="T16" s="442"/>
      <c r="U16" s="442"/>
    </row>
    <row r="17" spans="1:24" x14ac:dyDescent="0.25">
      <c r="A17" s="53"/>
      <c r="L17" s="53"/>
      <c r="M17" s="53"/>
      <c r="N17" s="53"/>
      <c r="O17" s="53"/>
      <c r="P17" s="53"/>
      <c r="Q17" s="53"/>
      <c r="R17" s="53"/>
      <c r="S17" s="53"/>
      <c r="T17" s="53"/>
    </row>
    <row r="18" spans="1:24" x14ac:dyDescent="0.25">
      <c r="A18" s="446" t="s">
        <v>508</v>
      </c>
      <c r="B18" s="446"/>
      <c r="C18" s="446"/>
      <c r="D18" s="446"/>
      <c r="E18" s="446"/>
      <c r="F18" s="446"/>
      <c r="G18" s="446"/>
      <c r="H18" s="446"/>
      <c r="I18" s="446"/>
      <c r="J18" s="446"/>
      <c r="K18" s="446"/>
      <c r="L18" s="446"/>
      <c r="M18" s="446"/>
      <c r="N18" s="446"/>
      <c r="O18" s="446"/>
      <c r="P18" s="446"/>
      <c r="Q18" s="446"/>
      <c r="R18" s="446"/>
      <c r="S18" s="446"/>
      <c r="T18" s="446"/>
      <c r="U18" s="446"/>
    </row>
    <row r="19" spans="1:24" x14ac:dyDescent="0.25">
      <c r="A19" s="53"/>
      <c r="B19" s="53"/>
      <c r="C19" s="53"/>
      <c r="D19" s="53"/>
      <c r="E19" s="53"/>
      <c r="F19" s="53"/>
      <c r="L19" s="53"/>
      <c r="M19" s="53"/>
      <c r="N19" s="53"/>
      <c r="O19" s="53"/>
      <c r="P19" s="53"/>
      <c r="Q19" s="53"/>
      <c r="R19" s="53"/>
      <c r="S19" s="53"/>
      <c r="T19" s="53"/>
    </row>
    <row r="20" spans="1:24" ht="33" customHeight="1" x14ac:dyDescent="0.25">
      <c r="A20" s="443" t="s">
        <v>203</v>
      </c>
      <c r="B20" s="443" t="s">
        <v>202</v>
      </c>
      <c r="C20" s="425" t="s">
        <v>201</v>
      </c>
      <c r="D20" s="425"/>
      <c r="E20" s="445" t="s">
        <v>200</v>
      </c>
      <c r="F20" s="445"/>
      <c r="G20" s="443" t="s">
        <v>199</v>
      </c>
      <c r="H20" s="436" t="s">
        <v>198</v>
      </c>
      <c r="I20" s="437"/>
      <c r="J20" s="437"/>
      <c r="K20" s="437"/>
      <c r="L20" s="436" t="s">
        <v>197</v>
      </c>
      <c r="M20" s="437"/>
      <c r="N20" s="437"/>
      <c r="O20" s="437"/>
      <c r="P20" s="436" t="s">
        <v>491</v>
      </c>
      <c r="Q20" s="437"/>
      <c r="R20" s="437"/>
      <c r="S20" s="437"/>
      <c r="T20" s="447" t="s">
        <v>196</v>
      </c>
      <c r="U20" s="447"/>
      <c r="V20" s="74"/>
      <c r="W20" s="74"/>
      <c r="X20" s="74"/>
    </row>
    <row r="21" spans="1:24" ht="99.75" customHeight="1" x14ac:dyDescent="0.25">
      <c r="A21" s="444"/>
      <c r="B21" s="444"/>
      <c r="C21" s="425"/>
      <c r="D21" s="425"/>
      <c r="E21" s="445"/>
      <c r="F21" s="445"/>
      <c r="G21" s="444"/>
      <c r="H21" s="425" t="s">
        <v>3</v>
      </c>
      <c r="I21" s="425"/>
      <c r="J21" s="425" t="s">
        <v>195</v>
      </c>
      <c r="K21" s="425"/>
      <c r="L21" s="425" t="s">
        <v>3</v>
      </c>
      <c r="M21" s="425"/>
      <c r="N21" s="425" t="s">
        <v>195</v>
      </c>
      <c r="O21" s="425"/>
      <c r="P21" s="425" t="s">
        <v>3</v>
      </c>
      <c r="Q21" s="425"/>
      <c r="R21" s="425" t="s">
        <v>195</v>
      </c>
      <c r="S21" s="425"/>
      <c r="T21" s="447"/>
      <c r="U21" s="447"/>
    </row>
    <row r="22" spans="1:24" ht="89.25" customHeight="1" x14ac:dyDescent="0.25">
      <c r="A22" s="432"/>
      <c r="B22" s="432"/>
      <c r="C22" s="71" t="s">
        <v>3</v>
      </c>
      <c r="D22" s="71" t="s">
        <v>191</v>
      </c>
      <c r="E22" s="73" t="s">
        <v>194</v>
      </c>
      <c r="F22" s="73" t="s">
        <v>193</v>
      </c>
      <c r="G22" s="432"/>
      <c r="H22" s="72" t="s">
        <v>488</v>
      </c>
      <c r="I22" s="72" t="s">
        <v>489</v>
      </c>
      <c r="J22" s="72" t="s">
        <v>488</v>
      </c>
      <c r="K22" s="72" t="s">
        <v>489</v>
      </c>
      <c r="L22" s="72" t="s">
        <v>488</v>
      </c>
      <c r="M22" s="72" t="s">
        <v>489</v>
      </c>
      <c r="N22" s="72" t="s">
        <v>488</v>
      </c>
      <c r="O22" s="72" t="s">
        <v>489</v>
      </c>
      <c r="P22" s="72" t="s">
        <v>488</v>
      </c>
      <c r="Q22" s="72" t="s">
        <v>489</v>
      </c>
      <c r="R22" s="72" t="s">
        <v>488</v>
      </c>
      <c r="S22" s="72" t="s">
        <v>489</v>
      </c>
      <c r="T22" s="71" t="s">
        <v>192</v>
      </c>
      <c r="U22" s="71" t="s">
        <v>191</v>
      </c>
    </row>
    <row r="23" spans="1:24" ht="19.5" customHeight="1" x14ac:dyDescent="0.25">
      <c r="A23" s="64">
        <v>1</v>
      </c>
      <c r="B23" s="64">
        <v>2</v>
      </c>
      <c r="C23" s="64">
        <v>3</v>
      </c>
      <c r="D23" s="64">
        <v>4</v>
      </c>
      <c r="E23" s="64">
        <v>5</v>
      </c>
      <c r="F23" s="64">
        <v>6</v>
      </c>
      <c r="G23" s="149">
        <v>7</v>
      </c>
      <c r="H23" s="149">
        <v>8</v>
      </c>
      <c r="I23" s="149">
        <v>9</v>
      </c>
      <c r="J23" s="149">
        <v>10</v>
      </c>
      <c r="K23" s="149">
        <v>11</v>
      </c>
      <c r="L23" s="149">
        <v>12</v>
      </c>
      <c r="M23" s="149">
        <v>13</v>
      </c>
      <c r="N23" s="149">
        <v>14</v>
      </c>
      <c r="O23" s="149">
        <v>15</v>
      </c>
      <c r="P23" s="149">
        <v>16</v>
      </c>
      <c r="Q23" s="149">
        <v>17</v>
      </c>
      <c r="R23" s="149">
        <v>18</v>
      </c>
      <c r="S23" s="149">
        <v>19</v>
      </c>
      <c r="T23" s="149">
        <v>20</v>
      </c>
      <c r="U23" s="149">
        <v>21</v>
      </c>
    </row>
    <row r="24" spans="1:24" ht="47.25" customHeight="1" x14ac:dyDescent="0.25">
      <c r="A24" s="69">
        <v>1</v>
      </c>
      <c r="B24" s="68" t="s">
        <v>190</v>
      </c>
      <c r="C24" s="40" t="s">
        <v>545</v>
      </c>
      <c r="D24" s="40" t="s">
        <v>545</v>
      </c>
      <c r="E24" s="40" t="s">
        <v>545</v>
      </c>
      <c r="F24" s="40" t="s">
        <v>545</v>
      </c>
      <c r="G24" s="40" t="s">
        <v>545</v>
      </c>
      <c r="H24" s="40" t="s">
        <v>545</v>
      </c>
      <c r="I24" s="40" t="s">
        <v>545</v>
      </c>
      <c r="J24" s="40" t="s">
        <v>545</v>
      </c>
      <c r="K24" s="40" t="s">
        <v>545</v>
      </c>
      <c r="L24" s="40" t="s">
        <v>545</v>
      </c>
      <c r="M24" s="40" t="s">
        <v>545</v>
      </c>
      <c r="N24" s="40" t="s">
        <v>545</v>
      </c>
      <c r="O24" s="40" t="s">
        <v>545</v>
      </c>
      <c r="P24" s="40" t="s">
        <v>545</v>
      </c>
      <c r="Q24" s="40" t="s">
        <v>545</v>
      </c>
      <c r="R24" s="40" t="s">
        <v>545</v>
      </c>
      <c r="S24" s="40" t="s">
        <v>545</v>
      </c>
      <c r="T24" s="40" t="s">
        <v>545</v>
      </c>
      <c r="U24" s="40" t="s">
        <v>545</v>
      </c>
    </row>
    <row r="25" spans="1:24" ht="24" customHeight="1" x14ac:dyDescent="0.25">
      <c r="A25" s="66" t="s">
        <v>189</v>
      </c>
      <c r="B25" s="40" t="s">
        <v>188</v>
      </c>
      <c r="C25" s="40" t="s">
        <v>545</v>
      </c>
      <c r="D25" s="40" t="s">
        <v>545</v>
      </c>
      <c r="E25" s="40" t="s">
        <v>545</v>
      </c>
      <c r="F25" s="40" t="s">
        <v>545</v>
      </c>
      <c r="G25" s="40" t="s">
        <v>545</v>
      </c>
      <c r="H25" s="40" t="s">
        <v>545</v>
      </c>
      <c r="I25" s="40" t="s">
        <v>545</v>
      </c>
      <c r="J25" s="40" t="s">
        <v>545</v>
      </c>
      <c r="K25" s="40" t="s">
        <v>545</v>
      </c>
      <c r="L25" s="40" t="s">
        <v>545</v>
      </c>
      <c r="M25" s="40" t="s">
        <v>545</v>
      </c>
      <c r="N25" s="40" t="s">
        <v>545</v>
      </c>
      <c r="O25" s="40" t="s">
        <v>545</v>
      </c>
      <c r="P25" s="40" t="s">
        <v>545</v>
      </c>
      <c r="Q25" s="40" t="s">
        <v>545</v>
      </c>
      <c r="R25" s="40" t="s">
        <v>545</v>
      </c>
      <c r="S25" s="40" t="s">
        <v>545</v>
      </c>
      <c r="T25" s="40" t="s">
        <v>545</v>
      </c>
      <c r="U25" s="40" t="s">
        <v>545</v>
      </c>
    </row>
    <row r="26" spans="1:24" x14ac:dyDescent="0.25">
      <c r="A26" s="66" t="s">
        <v>187</v>
      </c>
      <c r="B26" s="40" t="s">
        <v>186</v>
      </c>
      <c r="C26" s="40" t="s">
        <v>545</v>
      </c>
      <c r="D26" s="40" t="s">
        <v>545</v>
      </c>
      <c r="E26" s="40" t="s">
        <v>545</v>
      </c>
      <c r="F26" s="40" t="s">
        <v>545</v>
      </c>
      <c r="G26" s="40" t="s">
        <v>545</v>
      </c>
      <c r="H26" s="40" t="s">
        <v>545</v>
      </c>
      <c r="I26" s="40" t="s">
        <v>545</v>
      </c>
      <c r="J26" s="40" t="s">
        <v>545</v>
      </c>
      <c r="K26" s="40" t="s">
        <v>545</v>
      </c>
      <c r="L26" s="40" t="s">
        <v>545</v>
      </c>
      <c r="M26" s="40" t="s">
        <v>545</v>
      </c>
      <c r="N26" s="40" t="s">
        <v>545</v>
      </c>
      <c r="O26" s="40" t="s">
        <v>545</v>
      </c>
      <c r="P26" s="40" t="s">
        <v>545</v>
      </c>
      <c r="Q26" s="40" t="s">
        <v>545</v>
      </c>
      <c r="R26" s="40" t="s">
        <v>545</v>
      </c>
      <c r="S26" s="40" t="s">
        <v>545</v>
      </c>
      <c r="T26" s="40" t="s">
        <v>545</v>
      </c>
      <c r="U26" s="40" t="s">
        <v>545</v>
      </c>
    </row>
    <row r="27" spans="1:24" ht="31.5" x14ac:dyDescent="0.25">
      <c r="A27" s="66" t="s">
        <v>185</v>
      </c>
      <c r="B27" s="40" t="s">
        <v>446</v>
      </c>
      <c r="C27" s="40" t="s">
        <v>545</v>
      </c>
      <c r="D27" s="40" t="s">
        <v>545</v>
      </c>
      <c r="E27" s="40" t="s">
        <v>545</v>
      </c>
      <c r="F27" s="40" t="s">
        <v>545</v>
      </c>
      <c r="G27" s="40" t="s">
        <v>545</v>
      </c>
      <c r="H27" s="40" t="s">
        <v>545</v>
      </c>
      <c r="I27" s="40" t="s">
        <v>545</v>
      </c>
      <c r="J27" s="40" t="s">
        <v>545</v>
      </c>
      <c r="K27" s="40" t="s">
        <v>545</v>
      </c>
      <c r="L27" s="40" t="s">
        <v>545</v>
      </c>
      <c r="M27" s="40" t="s">
        <v>545</v>
      </c>
      <c r="N27" s="40" t="s">
        <v>545</v>
      </c>
      <c r="O27" s="40" t="s">
        <v>545</v>
      </c>
      <c r="P27" s="40" t="s">
        <v>545</v>
      </c>
      <c r="Q27" s="40" t="s">
        <v>545</v>
      </c>
      <c r="R27" s="40" t="s">
        <v>545</v>
      </c>
      <c r="S27" s="40" t="s">
        <v>545</v>
      </c>
      <c r="T27" s="40" t="s">
        <v>545</v>
      </c>
      <c r="U27" s="40" t="s">
        <v>545</v>
      </c>
    </row>
    <row r="28" spans="1:24" x14ac:dyDescent="0.25">
      <c r="A28" s="66" t="s">
        <v>184</v>
      </c>
      <c r="B28" s="40" t="s">
        <v>183</v>
      </c>
      <c r="C28" s="40" t="s">
        <v>545</v>
      </c>
      <c r="D28" s="40" t="s">
        <v>545</v>
      </c>
      <c r="E28" s="40" t="s">
        <v>545</v>
      </c>
      <c r="F28" s="40" t="s">
        <v>545</v>
      </c>
      <c r="G28" s="40" t="s">
        <v>545</v>
      </c>
      <c r="H28" s="40" t="s">
        <v>545</v>
      </c>
      <c r="I28" s="40" t="s">
        <v>545</v>
      </c>
      <c r="J28" s="40" t="s">
        <v>545</v>
      </c>
      <c r="K28" s="40" t="s">
        <v>545</v>
      </c>
      <c r="L28" s="40" t="s">
        <v>545</v>
      </c>
      <c r="M28" s="40" t="s">
        <v>545</v>
      </c>
      <c r="N28" s="40" t="s">
        <v>545</v>
      </c>
      <c r="O28" s="40" t="s">
        <v>545</v>
      </c>
      <c r="P28" s="40" t="s">
        <v>545</v>
      </c>
      <c r="Q28" s="40" t="s">
        <v>545</v>
      </c>
      <c r="R28" s="40" t="s">
        <v>545</v>
      </c>
      <c r="S28" s="40" t="s">
        <v>545</v>
      </c>
      <c r="T28" s="40" t="s">
        <v>545</v>
      </c>
      <c r="U28" s="40" t="s">
        <v>545</v>
      </c>
    </row>
    <row r="29" spans="1:24" x14ac:dyDescent="0.25">
      <c r="A29" s="66" t="s">
        <v>182</v>
      </c>
      <c r="B29" s="70" t="s">
        <v>181</v>
      </c>
      <c r="C29" s="40" t="s">
        <v>545</v>
      </c>
      <c r="D29" s="40" t="s">
        <v>545</v>
      </c>
      <c r="E29" s="40" t="s">
        <v>545</v>
      </c>
      <c r="F29" s="40" t="s">
        <v>545</v>
      </c>
      <c r="G29" s="40" t="s">
        <v>545</v>
      </c>
      <c r="H29" s="40" t="s">
        <v>545</v>
      </c>
      <c r="I29" s="40" t="s">
        <v>545</v>
      </c>
      <c r="J29" s="40" t="s">
        <v>545</v>
      </c>
      <c r="K29" s="40" t="s">
        <v>545</v>
      </c>
      <c r="L29" s="40" t="s">
        <v>545</v>
      </c>
      <c r="M29" s="40" t="s">
        <v>545</v>
      </c>
      <c r="N29" s="40" t="s">
        <v>545</v>
      </c>
      <c r="O29" s="40" t="s">
        <v>545</v>
      </c>
      <c r="P29" s="40" t="s">
        <v>545</v>
      </c>
      <c r="Q29" s="40" t="s">
        <v>545</v>
      </c>
      <c r="R29" s="40" t="s">
        <v>545</v>
      </c>
      <c r="S29" s="40" t="s">
        <v>545</v>
      </c>
      <c r="T29" s="40" t="s">
        <v>545</v>
      </c>
      <c r="U29" s="40" t="s">
        <v>545</v>
      </c>
    </row>
    <row r="30" spans="1:24" ht="47.25" x14ac:dyDescent="0.25">
      <c r="A30" s="69" t="s">
        <v>62</v>
      </c>
      <c r="B30" s="68" t="s">
        <v>180</v>
      </c>
      <c r="C30" s="40" t="s">
        <v>545</v>
      </c>
      <c r="D30" s="40" t="s">
        <v>545</v>
      </c>
      <c r="E30" s="40" t="s">
        <v>545</v>
      </c>
      <c r="F30" s="40" t="s">
        <v>545</v>
      </c>
      <c r="G30" s="40" t="s">
        <v>545</v>
      </c>
      <c r="H30" s="40" t="s">
        <v>545</v>
      </c>
      <c r="I30" s="40" t="s">
        <v>545</v>
      </c>
      <c r="J30" s="40" t="s">
        <v>545</v>
      </c>
      <c r="K30" s="40" t="s">
        <v>545</v>
      </c>
      <c r="L30" s="40" t="s">
        <v>545</v>
      </c>
      <c r="M30" s="40" t="s">
        <v>545</v>
      </c>
      <c r="N30" s="40" t="s">
        <v>545</v>
      </c>
      <c r="O30" s="40" t="s">
        <v>545</v>
      </c>
      <c r="P30" s="40" t="s">
        <v>545</v>
      </c>
      <c r="Q30" s="40" t="s">
        <v>545</v>
      </c>
      <c r="R30" s="40" t="s">
        <v>545</v>
      </c>
      <c r="S30" s="40" t="s">
        <v>545</v>
      </c>
      <c r="T30" s="40" t="s">
        <v>545</v>
      </c>
      <c r="U30" s="40" t="s">
        <v>545</v>
      </c>
    </row>
    <row r="31" spans="1:24" x14ac:dyDescent="0.25">
      <c r="A31" s="69" t="s">
        <v>179</v>
      </c>
      <c r="B31" s="40" t="s">
        <v>178</v>
      </c>
      <c r="C31" s="40" t="s">
        <v>545</v>
      </c>
      <c r="D31" s="40" t="s">
        <v>545</v>
      </c>
      <c r="E31" s="40" t="s">
        <v>545</v>
      </c>
      <c r="F31" s="40" t="s">
        <v>545</v>
      </c>
      <c r="G31" s="40" t="s">
        <v>545</v>
      </c>
      <c r="H31" s="40" t="s">
        <v>545</v>
      </c>
      <c r="I31" s="40" t="s">
        <v>545</v>
      </c>
      <c r="J31" s="40" t="s">
        <v>545</v>
      </c>
      <c r="K31" s="40" t="s">
        <v>545</v>
      </c>
      <c r="L31" s="40" t="s">
        <v>545</v>
      </c>
      <c r="M31" s="40" t="s">
        <v>545</v>
      </c>
      <c r="N31" s="40" t="s">
        <v>545</v>
      </c>
      <c r="O31" s="40" t="s">
        <v>545</v>
      </c>
      <c r="P31" s="40" t="s">
        <v>545</v>
      </c>
      <c r="Q31" s="40" t="s">
        <v>545</v>
      </c>
      <c r="R31" s="40" t="s">
        <v>545</v>
      </c>
      <c r="S31" s="40" t="s">
        <v>545</v>
      </c>
      <c r="T31" s="40" t="s">
        <v>545</v>
      </c>
      <c r="U31" s="40" t="s">
        <v>545</v>
      </c>
    </row>
    <row r="32" spans="1:24" ht="31.5" x14ac:dyDescent="0.25">
      <c r="A32" s="69" t="s">
        <v>177</v>
      </c>
      <c r="B32" s="40" t="s">
        <v>176</v>
      </c>
      <c r="C32" s="40" t="s">
        <v>545</v>
      </c>
      <c r="D32" s="40" t="s">
        <v>545</v>
      </c>
      <c r="E32" s="40" t="s">
        <v>545</v>
      </c>
      <c r="F32" s="40" t="s">
        <v>545</v>
      </c>
      <c r="G32" s="40" t="s">
        <v>545</v>
      </c>
      <c r="H32" s="40" t="s">
        <v>545</v>
      </c>
      <c r="I32" s="40" t="s">
        <v>545</v>
      </c>
      <c r="J32" s="40" t="s">
        <v>545</v>
      </c>
      <c r="K32" s="40" t="s">
        <v>545</v>
      </c>
      <c r="L32" s="40" t="s">
        <v>545</v>
      </c>
      <c r="M32" s="40" t="s">
        <v>545</v>
      </c>
      <c r="N32" s="40" t="s">
        <v>545</v>
      </c>
      <c r="O32" s="40" t="s">
        <v>545</v>
      </c>
      <c r="P32" s="40" t="s">
        <v>545</v>
      </c>
      <c r="Q32" s="40" t="s">
        <v>545</v>
      </c>
      <c r="R32" s="40" t="s">
        <v>545</v>
      </c>
      <c r="S32" s="40" t="s">
        <v>545</v>
      </c>
      <c r="T32" s="40" t="s">
        <v>545</v>
      </c>
      <c r="U32" s="40" t="s">
        <v>545</v>
      </c>
    </row>
    <row r="33" spans="1:21" x14ac:dyDescent="0.25">
      <c r="A33" s="69" t="s">
        <v>175</v>
      </c>
      <c r="B33" s="40" t="s">
        <v>174</v>
      </c>
      <c r="C33" s="40" t="s">
        <v>545</v>
      </c>
      <c r="D33" s="40" t="s">
        <v>545</v>
      </c>
      <c r="E33" s="40" t="s">
        <v>545</v>
      </c>
      <c r="F33" s="40" t="s">
        <v>545</v>
      </c>
      <c r="G33" s="40" t="s">
        <v>545</v>
      </c>
      <c r="H33" s="40" t="s">
        <v>545</v>
      </c>
      <c r="I33" s="40" t="s">
        <v>545</v>
      </c>
      <c r="J33" s="40" t="s">
        <v>545</v>
      </c>
      <c r="K33" s="40" t="s">
        <v>545</v>
      </c>
      <c r="L33" s="40" t="s">
        <v>545</v>
      </c>
      <c r="M33" s="40" t="s">
        <v>545</v>
      </c>
      <c r="N33" s="40" t="s">
        <v>545</v>
      </c>
      <c r="O33" s="40" t="s">
        <v>545</v>
      </c>
      <c r="P33" s="40" t="s">
        <v>545</v>
      </c>
      <c r="Q33" s="40" t="s">
        <v>545</v>
      </c>
      <c r="R33" s="40" t="s">
        <v>545</v>
      </c>
      <c r="S33" s="40" t="s">
        <v>545</v>
      </c>
      <c r="T33" s="40" t="s">
        <v>545</v>
      </c>
      <c r="U33" s="40" t="s">
        <v>545</v>
      </c>
    </row>
    <row r="34" spans="1:21" x14ac:dyDescent="0.25">
      <c r="A34" s="69" t="s">
        <v>173</v>
      </c>
      <c r="B34" s="40" t="s">
        <v>172</v>
      </c>
      <c r="C34" s="40" t="s">
        <v>545</v>
      </c>
      <c r="D34" s="40" t="s">
        <v>545</v>
      </c>
      <c r="E34" s="40" t="s">
        <v>545</v>
      </c>
      <c r="F34" s="40" t="s">
        <v>545</v>
      </c>
      <c r="G34" s="40" t="s">
        <v>545</v>
      </c>
      <c r="H34" s="40" t="s">
        <v>545</v>
      </c>
      <c r="I34" s="40" t="s">
        <v>545</v>
      </c>
      <c r="J34" s="40" t="s">
        <v>545</v>
      </c>
      <c r="K34" s="40" t="s">
        <v>545</v>
      </c>
      <c r="L34" s="40" t="s">
        <v>545</v>
      </c>
      <c r="M34" s="40" t="s">
        <v>545</v>
      </c>
      <c r="N34" s="40" t="s">
        <v>545</v>
      </c>
      <c r="O34" s="40" t="s">
        <v>545</v>
      </c>
      <c r="P34" s="40" t="s">
        <v>545</v>
      </c>
      <c r="Q34" s="40" t="s">
        <v>545</v>
      </c>
      <c r="R34" s="40" t="s">
        <v>545</v>
      </c>
      <c r="S34" s="40" t="s">
        <v>545</v>
      </c>
      <c r="T34" s="40" t="s">
        <v>545</v>
      </c>
      <c r="U34" s="40" t="s">
        <v>545</v>
      </c>
    </row>
    <row r="35" spans="1:21" ht="31.5" x14ac:dyDescent="0.25">
      <c r="A35" s="69" t="s">
        <v>61</v>
      </c>
      <c r="B35" s="68" t="s">
        <v>171</v>
      </c>
      <c r="C35" s="40" t="s">
        <v>545</v>
      </c>
      <c r="D35" s="40" t="s">
        <v>545</v>
      </c>
      <c r="E35" s="40" t="s">
        <v>545</v>
      </c>
      <c r="F35" s="40" t="s">
        <v>545</v>
      </c>
      <c r="G35" s="40" t="s">
        <v>545</v>
      </c>
      <c r="H35" s="40" t="s">
        <v>545</v>
      </c>
      <c r="I35" s="40" t="s">
        <v>545</v>
      </c>
      <c r="J35" s="40" t="s">
        <v>545</v>
      </c>
      <c r="K35" s="40" t="s">
        <v>545</v>
      </c>
      <c r="L35" s="40" t="s">
        <v>545</v>
      </c>
      <c r="M35" s="40" t="s">
        <v>545</v>
      </c>
      <c r="N35" s="40" t="s">
        <v>545</v>
      </c>
      <c r="O35" s="40" t="s">
        <v>545</v>
      </c>
      <c r="P35" s="40" t="s">
        <v>545</v>
      </c>
      <c r="Q35" s="40" t="s">
        <v>545</v>
      </c>
      <c r="R35" s="40" t="s">
        <v>545</v>
      </c>
      <c r="S35" s="40" t="s">
        <v>545</v>
      </c>
      <c r="T35" s="40" t="s">
        <v>545</v>
      </c>
      <c r="U35" s="40" t="s">
        <v>545</v>
      </c>
    </row>
    <row r="36" spans="1:21" ht="31.5" x14ac:dyDescent="0.25">
      <c r="A36" s="66" t="s">
        <v>170</v>
      </c>
      <c r="B36" s="65" t="s">
        <v>169</v>
      </c>
      <c r="C36" s="40" t="s">
        <v>545</v>
      </c>
      <c r="D36" s="40" t="s">
        <v>545</v>
      </c>
      <c r="E36" s="40" t="s">
        <v>545</v>
      </c>
      <c r="F36" s="40" t="s">
        <v>545</v>
      </c>
      <c r="G36" s="40" t="s">
        <v>545</v>
      </c>
      <c r="H36" s="40" t="s">
        <v>545</v>
      </c>
      <c r="I36" s="40" t="s">
        <v>545</v>
      </c>
      <c r="J36" s="40" t="s">
        <v>545</v>
      </c>
      <c r="K36" s="40" t="s">
        <v>545</v>
      </c>
      <c r="L36" s="40" t="s">
        <v>545</v>
      </c>
      <c r="M36" s="40" t="s">
        <v>545</v>
      </c>
      <c r="N36" s="40" t="s">
        <v>545</v>
      </c>
      <c r="O36" s="40" t="s">
        <v>545</v>
      </c>
      <c r="P36" s="40" t="s">
        <v>545</v>
      </c>
      <c r="Q36" s="40" t="s">
        <v>545</v>
      </c>
      <c r="R36" s="40" t="s">
        <v>545</v>
      </c>
      <c r="S36" s="40" t="s">
        <v>545</v>
      </c>
      <c r="T36" s="40" t="s">
        <v>545</v>
      </c>
      <c r="U36" s="40" t="s">
        <v>545</v>
      </c>
    </row>
    <row r="37" spans="1:21" x14ac:dyDescent="0.25">
      <c r="A37" s="66" t="s">
        <v>168</v>
      </c>
      <c r="B37" s="65" t="s">
        <v>158</v>
      </c>
      <c r="C37" s="40" t="s">
        <v>545</v>
      </c>
      <c r="D37" s="40" t="s">
        <v>545</v>
      </c>
      <c r="E37" s="40" t="s">
        <v>545</v>
      </c>
      <c r="F37" s="40" t="s">
        <v>545</v>
      </c>
      <c r="G37" s="40" t="s">
        <v>545</v>
      </c>
      <c r="H37" s="40" t="s">
        <v>545</v>
      </c>
      <c r="I37" s="40" t="s">
        <v>545</v>
      </c>
      <c r="J37" s="40" t="s">
        <v>545</v>
      </c>
      <c r="K37" s="40" t="s">
        <v>545</v>
      </c>
      <c r="L37" s="40" t="s">
        <v>545</v>
      </c>
      <c r="M37" s="40" t="s">
        <v>545</v>
      </c>
      <c r="N37" s="40" t="s">
        <v>545</v>
      </c>
      <c r="O37" s="40" t="s">
        <v>545</v>
      </c>
      <c r="P37" s="40" t="s">
        <v>545</v>
      </c>
      <c r="Q37" s="40" t="s">
        <v>545</v>
      </c>
      <c r="R37" s="40" t="s">
        <v>545</v>
      </c>
      <c r="S37" s="40" t="s">
        <v>545</v>
      </c>
      <c r="T37" s="40" t="s">
        <v>545</v>
      </c>
      <c r="U37" s="40" t="s">
        <v>545</v>
      </c>
    </row>
    <row r="38" spans="1:21" x14ac:dyDescent="0.25">
      <c r="A38" s="66" t="s">
        <v>167</v>
      </c>
      <c r="B38" s="65" t="s">
        <v>156</v>
      </c>
      <c r="C38" s="40" t="s">
        <v>545</v>
      </c>
      <c r="D38" s="40" t="s">
        <v>545</v>
      </c>
      <c r="E38" s="40" t="s">
        <v>545</v>
      </c>
      <c r="F38" s="40" t="s">
        <v>545</v>
      </c>
      <c r="G38" s="40" t="s">
        <v>545</v>
      </c>
      <c r="H38" s="40" t="s">
        <v>545</v>
      </c>
      <c r="I38" s="40" t="s">
        <v>545</v>
      </c>
      <c r="J38" s="40" t="s">
        <v>545</v>
      </c>
      <c r="K38" s="40" t="s">
        <v>545</v>
      </c>
      <c r="L38" s="40" t="s">
        <v>545</v>
      </c>
      <c r="M38" s="40" t="s">
        <v>545</v>
      </c>
      <c r="N38" s="40" t="s">
        <v>545</v>
      </c>
      <c r="O38" s="40" t="s">
        <v>545</v>
      </c>
      <c r="P38" s="40" t="s">
        <v>545</v>
      </c>
      <c r="Q38" s="40" t="s">
        <v>545</v>
      </c>
      <c r="R38" s="40" t="s">
        <v>545</v>
      </c>
      <c r="S38" s="40" t="s">
        <v>545</v>
      </c>
      <c r="T38" s="40" t="s">
        <v>545</v>
      </c>
      <c r="U38" s="40" t="s">
        <v>545</v>
      </c>
    </row>
    <row r="39" spans="1:21" ht="31.5" x14ac:dyDescent="0.25">
      <c r="A39" s="66" t="s">
        <v>166</v>
      </c>
      <c r="B39" s="40" t="s">
        <v>154</v>
      </c>
      <c r="C39" s="40" t="s">
        <v>545</v>
      </c>
      <c r="D39" s="40" t="s">
        <v>545</v>
      </c>
      <c r="E39" s="40" t="s">
        <v>545</v>
      </c>
      <c r="F39" s="40" t="s">
        <v>545</v>
      </c>
      <c r="G39" s="40" t="s">
        <v>545</v>
      </c>
      <c r="H39" s="40" t="s">
        <v>545</v>
      </c>
      <c r="I39" s="40" t="s">
        <v>545</v>
      </c>
      <c r="J39" s="40" t="s">
        <v>545</v>
      </c>
      <c r="K39" s="40" t="s">
        <v>545</v>
      </c>
      <c r="L39" s="40" t="s">
        <v>545</v>
      </c>
      <c r="M39" s="40" t="s">
        <v>545</v>
      </c>
      <c r="N39" s="40" t="s">
        <v>545</v>
      </c>
      <c r="O39" s="40" t="s">
        <v>545</v>
      </c>
      <c r="P39" s="40" t="s">
        <v>545</v>
      </c>
      <c r="Q39" s="40" t="s">
        <v>545</v>
      </c>
      <c r="R39" s="40" t="s">
        <v>545</v>
      </c>
      <c r="S39" s="40" t="s">
        <v>545</v>
      </c>
      <c r="T39" s="40" t="s">
        <v>545</v>
      </c>
      <c r="U39" s="40" t="s">
        <v>545</v>
      </c>
    </row>
    <row r="40" spans="1:21" ht="31.5" x14ac:dyDescent="0.25">
      <c r="A40" s="66" t="s">
        <v>165</v>
      </c>
      <c r="B40" s="40" t="s">
        <v>152</v>
      </c>
      <c r="C40" s="40" t="s">
        <v>545</v>
      </c>
      <c r="D40" s="40" t="s">
        <v>545</v>
      </c>
      <c r="E40" s="40" t="s">
        <v>545</v>
      </c>
      <c r="F40" s="40" t="s">
        <v>545</v>
      </c>
      <c r="G40" s="40" t="s">
        <v>545</v>
      </c>
      <c r="H40" s="40" t="s">
        <v>545</v>
      </c>
      <c r="I40" s="40" t="s">
        <v>545</v>
      </c>
      <c r="J40" s="40" t="s">
        <v>545</v>
      </c>
      <c r="K40" s="40" t="s">
        <v>545</v>
      </c>
      <c r="L40" s="40" t="s">
        <v>545</v>
      </c>
      <c r="M40" s="40" t="s">
        <v>545</v>
      </c>
      <c r="N40" s="40" t="s">
        <v>545</v>
      </c>
      <c r="O40" s="40" t="s">
        <v>545</v>
      </c>
      <c r="P40" s="40" t="s">
        <v>545</v>
      </c>
      <c r="Q40" s="40" t="s">
        <v>545</v>
      </c>
      <c r="R40" s="40" t="s">
        <v>545</v>
      </c>
      <c r="S40" s="40" t="s">
        <v>545</v>
      </c>
      <c r="T40" s="40" t="s">
        <v>545</v>
      </c>
      <c r="U40" s="40" t="s">
        <v>545</v>
      </c>
    </row>
    <row r="41" spans="1:21" x14ac:dyDescent="0.25">
      <c r="A41" s="66" t="s">
        <v>164</v>
      </c>
      <c r="B41" s="40" t="s">
        <v>150</v>
      </c>
      <c r="C41" s="40" t="s">
        <v>545</v>
      </c>
      <c r="D41" s="40" t="s">
        <v>545</v>
      </c>
      <c r="E41" s="40" t="s">
        <v>545</v>
      </c>
      <c r="F41" s="40" t="s">
        <v>545</v>
      </c>
      <c r="G41" s="40" t="s">
        <v>545</v>
      </c>
      <c r="H41" s="40" t="s">
        <v>545</v>
      </c>
      <c r="I41" s="40" t="s">
        <v>545</v>
      </c>
      <c r="J41" s="40" t="s">
        <v>545</v>
      </c>
      <c r="K41" s="40" t="s">
        <v>545</v>
      </c>
      <c r="L41" s="40" t="s">
        <v>545</v>
      </c>
      <c r="M41" s="40" t="s">
        <v>545</v>
      </c>
      <c r="N41" s="40" t="s">
        <v>545</v>
      </c>
      <c r="O41" s="40" t="s">
        <v>545</v>
      </c>
      <c r="P41" s="40" t="s">
        <v>545</v>
      </c>
      <c r="Q41" s="40" t="s">
        <v>545</v>
      </c>
      <c r="R41" s="40" t="s">
        <v>545</v>
      </c>
      <c r="S41" s="40" t="s">
        <v>545</v>
      </c>
      <c r="T41" s="40" t="s">
        <v>545</v>
      </c>
      <c r="U41" s="40" t="s">
        <v>545</v>
      </c>
    </row>
    <row r="42" spans="1:21" ht="18.75" x14ac:dyDescent="0.25">
      <c r="A42" s="66" t="s">
        <v>163</v>
      </c>
      <c r="B42" s="65" t="s">
        <v>148</v>
      </c>
      <c r="C42" s="40" t="s">
        <v>545</v>
      </c>
      <c r="D42" s="40" t="s">
        <v>545</v>
      </c>
      <c r="E42" s="40" t="s">
        <v>545</v>
      </c>
      <c r="F42" s="40" t="s">
        <v>545</v>
      </c>
      <c r="G42" s="40" t="s">
        <v>545</v>
      </c>
      <c r="H42" s="40" t="s">
        <v>545</v>
      </c>
      <c r="I42" s="40" t="s">
        <v>545</v>
      </c>
      <c r="J42" s="40" t="s">
        <v>545</v>
      </c>
      <c r="K42" s="40" t="s">
        <v>545</v>
      </c>
      <c r="L42" s="40" t="s">
        <v>545</v>
      </c>
      <c r="M42" s="40" t="s">
        <v>545</v>
      </c>
      <c r="N42" s="40" t="s">
        <v>545</v>
      </c>
      <c r="O42" s="40" t="s">
        <v>545</v>
      </c>
      <c r="P42" s="40" t="s">
        <v>545</v>
      </c>
      <c r="Q42" s="40" t="s">
        <v>545</v>
      </c>
      <c r="R42" s="40" t="s">
        <v>545</v>
      </c>
      <c r="S42" s="40" t="s">
        <v>545</v>
      </c>
      <c r="T42" s="40" t="s">
        <v>545</v>
      </c>
      <c r="U42" s="40" t="s">
        <v>545</v>
      </c>
    </row>
    <row r="43" spans="1:21" x14ac:dyDescent="0.25">
      <c r="A43" s="69" t="s">
        <v>60</v>
      </c>
      <c r="B43" s="68" t="s">
        <v>162</v>
      </c>
      <c r="C43" s="40" t="s">
        <v>545</v>
      </c>
      <c r="D43" s="40" t="s">
        <v>545</v>
      </c>
      <c r="E43" s="40" t="s">
        <v>545</v>
      </c>
      <c r="F43" s="40" t="s">
        <v>545</v>
      </c>
      <c r="G43" s="40" t="s">
        <v>545</v>
      </c>
      <c r="H43" s="40" t="s">
        <v>545</v>
      </c>
      <c r="I43" s="40" t="s">
        <v>545</v>
      </c>
      <c r="J43" s="40" t="s">
        <v>545</v>
      </c>
      <c r="K43" s="40" t="s">
        <v>545</v>
      </c>
      <c r="L43" s="40" t="s">
        <v>545</v>
      </c>
      <c r="M43" s="40" t="s">
        <v>545</v>
      </c>
      <c r="N43" s="40" t="s">
        <v>545</v>
      </c>
      <c r="O43" s="40" t="s">
        <v>545</v>
      </c>
      <c r="P43" s="40" t="s">
        <v>545</v>
      </c>
      <c r="Q43" s="40" t="s">
        <v>545</v>
      </c>
      <c r="R43" s="40" t="s">
        <v>545</v>
      </c>
      <c r="S43" s="40" t="s">
        <v>545</v>
      </c>
      <c r="T43" s="40" t="s">
        <v>545</v>
      </c>
      <c r="U43" s="40" t="s">
        <v>545</v>
      </c>
    </row>
    <row r="44" spans="1:21" x14ac:dyDescent="0.25">
      <c r="A44" s="66" t="s">
        <v>161</v>
      </c>
      <c r="B44" s="40" t="s">
        <v>160</v>
      </c>
      <c r="C44" s="40" t="s">
        <v>545</v>
      </c>
      <c r="D44" s="40" t="s">
        <v>545</v>
      </c>
      <c r="E44" s="40" t="s">
        <v>545</v>
      </c>
      <c r="F44" s="40" t="s">
        <v>545</v>
      </c>
      <c r="G44" s="40" t="s">
        <v>545</v>
      </c>
      <c r="H44" s="40" t="s">
        <v>545</v>
      </c>
      <c r="I44" s="40" t="s">
        <v>545</v>
      </c>
      <c r="J44" s="40" t="s">
        <v>545</v>
      </c>
      <c r="K44" s="40" t="s">
        <v>545</v>
      </c>
      <c r="L44" s="40" t="s">
        <v>545</v>
      </c>
      <c r="M44" s="40" t="s">
        <v>545</v>
      </c>
      <c r="N44" s="40" t="s">
        <v>545</v>
      </c>
      <c r="O44" s="40" t="s">
        <v>545</v>
      </c>
      <c r="P44" s="40" t="s">
        <v>545</v>
      </c>
      <c r="Q44" s="40" t="s">
        <v>545</v>
      </c>
      <c r="R44" s="40" t="s">
        <v>545</v>
      </c>
      <c r="S44" s="40" t="s">
        <v>545</v>
      </c>
      <c r="T44" s="40" t="s">
        <v>545</v>
      </c>
      <c r="U44" s="40" t="s">
        <v>545</v>
      </c>
    </row>
    <row r="45" spans="1:21" x14ac:dyDescent="0.25">
      <c r="A45" s="66" t="s">
        <v>159</v>
      </c>
      <c r="B45" s="40" t="s">
        <v>158</v>
      </c>
      <c r="C45" s="40" t="s">
        <v>545</v>
      </c>
      <c r="D45" s="40" t="s">
        <v>545</v>
      </c>
      <c r="E45" s="40" t="s">
        <v>545</v>
      </c>
      <c r="F45" s="40" t="s">
        <v>545</v>
      </c>
      <c r="G45" s="40" t="s">
        <v>545</v>
      </c>
      <c r="H45" s="40" t="s">
        <v>545</v>
      </c>
      <c r="I45" s="40" t="s">
        <v>545</v>
      </c>
      <c r="J45" s="40" t="s">
        <v>545</v>
      </c>
      <c r="K45" s="40" t="s">
        <v>545</v>
      </c>
      <c r="L45" s="40" t="s">
        <v>545</v>
      </c>
      <c r="M45" s="40" t="s">
        <v>545</v>
      </c>
      <c r="N45" s="40" t="s">
        <v>545</v>
      </c>
      <c r="O45" s="40" t="s">
        <v>545</v>
      </c>
      <c r="P45" s="40" t="s">
        <v>545</v>
      </c>
      <c r="Q45" s="40" t="s">
        <v>545</v>
      </c>
      <c r="R45" s="40" t="s">
        <v>545</v>
      </c>
      <c r="S45" s="40" t="s">
        <v>545</v>
      </c>
      <c r="T45" s="40" t="s">
        <v>545</v>
      </c>
      <c r="U45" s="40" t="s">
        <v>545</v>
      </c>
    </row>
    <row r="46" spans="1:21" x14ac:dyDescent="0.25">
      <c r="A46" s="66" t="s">
        <v>157</v>
      </c>
      <c r="B46" s="40" t="s">
        <v>156</v>
      </c>
      <c r="C46" s="40" t="s">
        <v>545</v>
      </c>
      <c r="D46" s="40" t="s">
        <v>545</v>
      </c>
      <c r="E46" s="40" t="s">
        <v>545</v>
      </c>
      <c r="F46" s="40" t="s">
        <v>545</v>
      </c>
      <c r="G46" s="40" t="s">
        <v>545</v>
      </c>
      <c r="H46" s="40" t="s">
        <v>545</v>
      </c>
      <c r="I46" s="40" t="s">
        <v>545</v>
      </c>
      <c r="J46" s="40" t="s">
        <v>545</v>
      </c>
      <c r="K46" s="40" t="s">
        <v>545</v>
      </c>
      <c r="L46" s="40" t="s">
        <v>545</v>
      </c>
      <c r="M46" s="40" t="s">
        <v>545</v>
      </c>
      <c r="N46" s="40" t="s">
        <v>545</v>
      </c>
      <c r="O46" s="40" t="s">
        <v>545</v>
      </c>
      <c r="P46" s="40" t="s">
        <v>545</v>
      </c>
      <c r="Q46" s="40" t="s">
        <v>545</v>
      </c>
      <c r="R46" s="40" t="s">
        <v>545</v>
      </c>
      <c r="S46" s="40" t="s">
        <v>545</v>
      </c>
      <c r="T46" s="40" t="s">
        <v>545</v>
      </c>
      <c r="U46" s="40" t="s">
        <v>545</v>
      </c>
    </row>
    <row r="47" spans="1:21" ht="31.5" x14ac:dyDescent="0.25">
      <c r="A47" s="66" t="s">
        <v>155</v>
      </c>
      <c r="B47" s="40" t="s">
        <v>154</v>
      </c>
      <c r="C47" s="40" t="s">
        <v>545</v>
      </c>
      <c r="D47" s="40" t="s">
        <v>545</v>
      </c>
      <c r="E47" s="40" t="s">
        <v>545</v>
      </c>
      <c r="F47" s="40" t="s">
        <v>545</v>
      </c>
      <c r="G47" s="40" t="s">
        <v>545</v>
      </c>
      <c r="H47" s="40" t="s">
        <v>545</v>
      </c>
      <c r="I47" s="40" t="s">
        <v>545</v>
      </c>
      <c r="J47" s="40" t="s">
        <v>545</v>
      </c>
      <c r="K47" s="40" t="s">
        <v>545</v>
      </c>
      <c r="L47" s="40" t="s">
        <v>545</v>
      </c>
      <c r="M47" s="40" t="s">
        <v>545</v>
      </c>
      <c r="N47" s="40" t="s">
        <v>545</v>
      </c>
      <c r="O47" s="40" t="s">
        <v>545</v>
      </c>
      <c r="P47" s="40" t="s">
        <v>545</v>
      </c>
      <c r="Q47" s="40" t="s">
        <v>545</v>
      </c>
      <c r="R47" s="40" t="s">
        <v>545</v>
      </c>
      <c r="S47" s="40" t="s">
        <v>545</v>
      </c>
      <c r="T47" s="40" t="s">
        <v>545</v>
      </c>
      <c r="U47" s="40" t="s">
        <v>545</v>
      </c>
    </row>
    <row r="48" spans="1:21" ht="31.5" x14ac:dyDescent="0.25">
      <c r="A48" s="66" t="s">
        <v>153</v>
      </c>
      <c r="B48" s="40" t="s">
        <v>152</v>
      </c>
      <c r="C48" s="40" t="s">
        <v>545</v>
      </c>
      <c r="D48" s="40" t="s">
        <v>545</v>
      </c>
      <c r="E48" s="40" t="s">
        <v>545</v>
      </c>
      <c r="F48" s="40" t="s">
        <v>545</v>
      </c>
      <c r="G48" s="40" t="s">
        <v>545</v>
      </c>
      <c r="H48" s="40" t="s">
        <v>545</v>
      </c>
      <c r="I48" s="40" t="s">
        <v>545</v>
      </c>
      <c r="J48" s="40" t="s">
        <v>545</v>
      </c>
      <c r="K48" s="40" t="s">
        <v>545</v>
      </c>
      <c r="L48" s="40" t="s">
        <v>545</v>
      </c>
      <c r="M48" s="40" t="s">
        <v>545</v>
      </c>
      <c r="N48" s="40" t="s">
        <v>545</v>
      </c>
      <c r="O48" s="40" t="s">
        <v>545</v>
      </c>
      <c r="P48" s="40" t="s">
        <v>545</v>
      </c>
      <c r="Q48" s="40" t="s">
        <v>545</v>
      </c>
      <c r="R48" s="40" t="s">
        <v>545</v>
      </c>
      <c r="S48" s="40" t="s">
        <v>545</v>
      </c>
      <c r="T48" s="40" t="s">
        <v>545</v>
      </c>
      <c r="U48" s="40" t="s">
        <v>545</v>
      </c>
    </row>
    <row r="49" spans="1:21" x14ac:dyDescent="0.25">
      <c r="A49" s="66" t="s">
        <v>151</v>
      </c>
      <c r="B49" s="40" t="s">
        <v>150</v>
      </c>
      <c r="C49" s="40" t="s">
        <v>545</v>
      </c>
      <c r="D49" s="40" t="s">
        <v>545</v>
      </c>
      <c r="E49" s="40" t="s">
        <v>545</v>
      </c>
      <c r="F49" s="40" t="s">
        <v>545</v>
      </c>
      <c r="G49" s="40" t="s">
        <v>545</v>
      </c>
      <c r="H49" s="40" t="s">
        <v>545</v>
      </c>
      <c r="I49" s="40" t="s">
        <v>545</v>
      </c>
      <c r="J49" s="40" t="s">
        <v>545</v>
      </c>
      <c r="K49" s="40" t="s">
        <v>545</v>
      </c>
      <c r="L49" s="40" t="s">
        <v>545</v>
      </c>
      <c r="M49" s="40" t="s">
        <v>545</v>
      </c>
      <c r="N49" s="40" t="s">
        <v>545</v>
      </c>
      <c r="O49" s="40" t="s">
        <v>545</v>
      </c>
      <c r="P49" s="40" t="s">
        <v>545</v>
      </c>
      <c r="Q49" s="40" t="s">
        <v>545</v>
      </c>
      <c r="R49" s="40" t="s">
        <v>545</v>
      </c>
      <c r="S49" s="40" t="s">
        <v>545</v>
      </c>
      <c r="T49" s="40" t="s">
        <v>545</v>
      </c>
      <c r="U49" s="40" t="s">
        <v>545</v>
      </c>
    </row>
    <row r="50" spans="1:21" ht="18.75" x14ac:dyDescent="0.25">
      <c r="A50" s="66" t="s">
        <v>149</v>
      </c>
      <c r="B50" s="65" t="s">
        <v>148</v>
      </c>
      <c r="C50" s="40" t="s">
        <v>545</v>
      </c>
      <c r="D50" s="40" t="s">
        <v>545</v>
      </c>
      <c r="E50" s="40" t="s">
        <v>545</v>
      </c>
      <c r="F50" s="40" t="s">
        <v>545</v>
      </c>
      <c r="G50" s="40" t="s">
        <v>545</v>
      </c>
      <c r="H50" s="40" t="s">
        <v>545</v>
      </c>
      <c r="I50" s="40" t="s">
        <v>545</v>
      </c>
      <c r="J50" s="40" t="s">
        <v>545</v>
      </c>
      <c r="K50" s="40" t="s">
        <v>545</v>
      </c>
      <c r="L50" s="40" t="s">
        <v>545</v>
      </c>
      <c r="M50" s="40" t="s">
        <v>545</v>
      </c>
      <c r="N50" s="40" t="s">
        <v>545</v>
      </c>
      <c r="O50" s="40" t="s">
        <v>545</v>
      </c>
      <c r="P50" s="40" t="s">
        <v>545</v>
      </c>
      <c r="Q50" s="40" t="s">
        <v>545</v>
      </c>
      <c r="R50" s="40" t="s">
        <v>545</v>
      </c>
      <c r="S50" s="40" t="s">
        <v>545</v>
      </c>
      <c r="T50" s="40" t="s">
        <v>545</v>
      </c>
      <c r="U50" s="40" t="s">
        <v>545</v>
      </c>
    </row>
    <row r="51" spans="1:21" ht="35.25" customHeight="1" x14ac:dyDescent="0.25">
      <c r="A51" s="69" t="s">
        <v>58</v>
      </c>
      <c r="B51" s="68" t="s">
        <v>147</v>
      </c>
      <c r="C51" s="40" t="s">
        <v>545</v>
      </c>
      <c r="D51" s="40" t="s">
        <v>545</v>
      </c>
      <c r="E51" s="40" t="s">
        <v>545</v>
      </c>
      <c r="F51" s="40" t="s">
        <v>545</v>
      </c>
      <c r="G51" s="40" t="s">
        <v>545</v>
      </c>
      <c r="H51" s="40" t="s">
        <v>545</v>
      </c>
      <c r="I51" s="40" t="s">
        <v>545</v>
      </c>
      <c r="J51" s="40" t="s">
        <v>545</v>
      </c>
      <c r="K51" s="40" t="s">
        <v>545</v>
      </c>
      <c r="L51" s="40" t="s">
        <v>545</v>
      </c>
      <c r="M51" s="40" t="s">
        <v>545</v>
      </c>
      <c r="N51" s="40" t="s">
        <v>545</v>
      </c>
      <c r="O51" s="40" t="s">
        <v>545</v>
      </c>
      <c r="P51" s="40" t="s">
        <v>545</v>
      </c>
      <c r="Q51" s="40" t="s">
        <v>545</v>
      </c>
      <c r="R51" s="40" t="s">
        <v>545</v>
      </c>
      <c r="S51" s="40" t="s">
        <v>545</v>
      </c>
      <c r="T51" s="40" t="s">
        <v>545</v>
      </c>
      <c r="U51" s="40" t="s">
        <v>545</v>
      </c>
    </row>
    <row r="52" spans="1:21" x14ac:dyDescent="0.25">
      <c r="A52" s="66" t="s">
        <v>146</v>
      </c>
      <c r="B52" s="40" t="s">
        <v>145</v>
      </c>
      <c r="C52" s="40" t="s">
        <v>545</v>
      </c>
      <c r="D52" s="40" t="s">
        <v>545</v>
      </c>
      <c r="E52" s="40" t="s">
        <v>545</v>
      </c>
      <c r="F52" s="40" t="s">
        <v>545</v>
      </c>
      <c r="G52" s="40" t="s">
        <v>545</v>
      </c>
      <c r="H52" s="40" t="s">
        <v>545</v>
      </c>
      <c r="I52" s="40" t="s">
        <v>545</v>
      </c>
      <c r="J52" s="40" t="s">
        <v>545</v>
      </c>
      <c r="K52" s="40" t="s">
        <v>545</v>
      </c>
      <c r="L52" s="40" t="s">
        <v>545</v>
      </c>
      <c r="M52" s="40" t="s">
        <v>545</v>
      </c>
      <c r="N52" s="40" t="s">
        <v>545</v>
      </c>
      <c r="O52" s="40" t="s">
        <v>545</v>
      </c>
      <c r="P52" s="40" t="s">
        <v>545</v>
      </c>
      <c r="Q52" s="40" t="s">
        <v>545</v>
      </c>
      <c r="R52" s="40" t="s">
        <v>545</v>
      </c>
      <c r="S52" s="40" t="s">
        <v>545</v>
      </c>
      <c r="T52" s="40" t="s">
        <v>545</v>
      </c>
      <c r="U52" s="40" t="s">
        <v>545</v>
      </c>
    </row>
    <row r="53" spans="1:21" x14ac:dyDescent="0.25">
      <c r="A53" s="66" t="s">
        <v>144</v>
      </c>
      <c r="B53" s="40" t="s">
        <v>138</v>
      </c>
      <c r="C53" s="40" t="s">
        <v>545</v>
      </c>
      <c r="D53" s="40" t="s">
        <v>545</v>
      </c>
      <c r="E53" s="40" t="s">
        <v>545</v>
      </c>
      <c r="F53" s="40" t="s">
        <v>545</v>
      </c>
      <c r="G53" s="40" t="s">
        <v>545</v>
      </c>
      <c r="H53" s="40" t="s">
        <v>545</v>
      </c>
      <c r="I53" s="40" t="s">
        <v>545</v>
      </c>
      <c r="J53" s="40" t="s">
        <v>545</v>
      </c>
      <c r="K53" s="40" t="s">
        <v>545</v>
      </c>
      <c r="L53" s="40" t="s">
        <v>545</v>
      </c>
      <c r="M53" s="40" t="s">
        <v>545</v>
      </c>
      <c r="N53" s="40" t="s">
        <v>545</v>
      </c>
      <c r="O53" s="40" t="s">
        <v>545</v>
      </c>
      <c r="P53" s="40" t="s">
        <v>545</v>
      </c>
      <c r="Q53" s="40" t="s">
        <v>545</v>
      </c>
      <c r="R53" s="40" t="s">
        <v>545</v>
      </c>
      <c r="S53" s="40" t="s">
        <v>545</v>
      </c>
      <c r="T53" s="40" t="s">
        <v>545</v>
      </c>
      <c r="U53" s="40" t="s">
        <v>545</v>
      </c>
    </row>
    <row r="54" spans="1:21" x14ac:dyDescent="0.25">
      <c r="A54" s="66" t="s">
        <v>143</v>
      </c>
      <c r="B54" s="65" t="s">
        <v>137</v>
      </c>
      <c r="C54" s="40" t="s">
        <v>545</v>
      </c>
      <c r="D54" s="40" t="s">
        <v>545</v>
      </c>
      <c r="E54" s="40" t="s">
        <v>545</v>
      </c>
      <c r="F54" s="40" t="s">
        <v>545</v>
      </c>
      <c r="G54" s="40" t="s">
        <v>545</v>
      </c>
      <c r="H54" s="40" t="s">
        <v>545</v>
      </c>
      <c r="I54" s="40" t="s">
        <v>545</v>
      </c>
      <c r="J54" s="40" t="s">
        <v>545</v>
      </c>
      <c r="K54" s="40" t="s">
        <v>545</v>
      </c>
      <c r="L54" s="40" t="s">
        <v>545</v>
      </c>
      <c r="M54" s="40" t="s">
        <v>545</v>
      </c>
      <c r="N54" s="40" t="s">
        <v>545</v>
      </c>
      <c r="O54" s="40" t="s">
        <v>545</v>
      </c>
      <c r="P54" s="40" t="s">
        <v>545</v>
      </c>
      <c r="Q54" s="40" t="s">
        <v>545</v>
      </c>
      <c r="R54" s="40" t="s">
        <v>545</v>
      </c>
      <c r="S54" s="40" t="s">
        <v>545</v>
      </c>
      <c r="T54" s="40" t="s">
        <v>545</v>
      </c>
      <c r="U54" s="40" t="s">
        <v>545</v>
      </c>
    </row>
    <row r="55" spans="1:21" x14ac:dyDescent="0.25">
      <c r="A55" s="66" t="s">
        <v>142</v>
      </c>
      <c r="B55" s="65" t="s">
        <v>136</v>
      </c>
      <c r="C55" s="40" t="s">
        <v>545</v>
      </c>
      <c r="D55" s="40" t="s">
        <v>545</v>
      </c>
      <c r="E55" s="40" t="s">
        <v>545</v>
      </c>
      <c r="F55" s="40" t="s">
        <v>545</v>
      </c>
      <c r="G55" s="40" t="s">
        <v>545</v>
      </c>
      <c r="H55" s="40" t="s">
        <v>545</v>
      </c>
      <c r="I55" s="40" t="s">
        <v>545</v>
      </c>
      <c r="J55" s="40" t="s">
        <v>545</v>
      </c>
      <c r="K55" s="40" t="s">
        <v>545</v>
      </c>
      <c r="L55" s="40" t="s">
        <v>545</v>
      </c>
      <c r="M55" s="40" t="s">
        <v>545</v>
      </c>
      <c r="N55" s="40" t="s">
        <v>545</v>
      </c>
      <c r="O55" s="40" t="s">
        <v>545</v>
      </c>
      <c r="P55" s="40" t="s">
        <v>545</v>
      </c>
      <c r="Q55" s="40" t="s">
        <v>545</v>
      </c>
      <c r="R55" s="40" t="s">
        <v>545</v>
      </c>
      <c r="S55" s="40" t="s">
        <v>545</v>
      </c>
      <c r="T55" s="40" t="s">
        <v>545</v>
      </c>
      <c r="U55" s="40" t="s">
        <v>545</v>
      </c>
    </row>
    <row r="56" spans="1:21" x14ac:dyDescent="0.25">
      <c r="A56" s="66" t="s">
        <v>141</v>
      </c>
      <c r="B56" s="65" t="s">
        <v>135</v>
      </c>
      <c r="C56" s="40" t="s">
        <v>545</v>
      </c>
      <c r="D56" s="40" t="s">
        <v>545</v>
      </c>
      <c r="E56" s="40" t="s">
        <v>545</v>
      </c>
      <c r="F56" s="40" t="s">
        <v>545</v>
      </c>
      <c r="G56" s="40" t="s">
        <v>545</v>
      </c>
      <c r="H56" s="40" t="s">
        <v>545</v>
      </c>
      <c r="I56" s="40" t="s">
        <v>545</v>
      </c>
      <c r="J56" s="40" t="s">
        <v>545</v>
      </c>
      <c r="K56" s="40" t="s">
        <v>545</v>
      </c>
      <c r="L56" s="40" t="s">
        <v>545</v>
      </c>
      <c r="M56" s="40" t="s">
        <v>545</v>
      </c>
      <c r="N56" s="40" t="s">
        <v>545</v>
      </c>
      <c r="O56" s="40" t="s">
        <v>545</v>
      </c>
      <c r="P56" s="40" t="s">
        <v>545</v>
      </c>
      <c r="Q56" s="40" t="s">
        <v>545</v>
      </c>
      <c r="R56" s="40" t="s">
        <v>545</v>
      </c>
      <c r="S56" s="40" t="s">
        <v>545</v>
      </c>
      <c r="T56" s="40" t="s">
        <v>545</v>
      </c>
      <c r="U56" s="40" t="s">
        <v>545</v>
      </c>
    </row>
    <row r="57" spans="1:21" ht="18.75" x14ac:dyDescent="0.25">
      <c r="A57" s="66" t="s">
        <v>140</v>
      </c>
      <c r="B57" s="65" t="s">
        <v>134</v>
      </c>
      <c r="C57" s="40" t="s">
        <v>545</v>
      </c>
      <c r="D57" s="40" t="s">
        <v>545</v>
      </c>
      <c r="E57" s="40" t="s">
        <v>545</v>
      </c>
      <c r="F57" s="40" t="s">
        <v>545</v>
      </c>
      <c r="G57" s="40" t="s">
        <v>545</v>
      </c>
      <c r="H57" s="40" t="s">
        <v>545</v>
      </c>
      <c r="I57" s="40" t="s">
        <v>545</v>
      </c>
      <c r="J57" s="40" t="s">
        <v>545</v>
      </c>
      <c r="K57" s="40" t="s">
        <v>545</v>
      </c>
      <c r="L57" s="40" t="s">
        <v>545</v>
      </c>
      <c r="M57" s="40" t="s">
        <v>545</v>
      </c>
      <c r="N57" s="40" t="s">
        <v>545</v>
      </c>
      <c r="O57" s="40" t="s">
        <v>545</v>
      </c>
      <c r="P57" s="40" t="s">
        <v>545</v>
      </c>
      <c r="Q57" s="40" t="s">
        <v>545</v>
      </c>
      <c r="R57" s="40" t="s">
        <v>545</v>
      </c>
      <c r="S57" s="40" t="s">
        <v>545</v>
      </c>
      <c r="T57" s="40" t="s">
        <v>545</v>
      </c>
      <c r="U57" s="40" t="s">
        <v>545</v>
      </c>
    </row>
    <row r="58" spans="1:21" ht="36.75" customHeight="1" x14ac:dyDescent="0.25">
      <c r="A58" s="69" t="s">
        <v>57</v>
      </c>
      <c r="B58" s="83" t="s">
        <v>244</v>
      </c>
      <c r="C58" s="40" t="s">
        <v>545</v>
      </c>
      <c r="D58" s="40" t="s">
        <v>545</v>
      </c>
      <c r="E58" s="40" t="s">
        <v>545</v>
      </c>
      <c r="F58" s="40" t="s">
        <v>545</v>
      </c>
      <c r="G58" s="40" t="s">
        <v>545</v>
      </c>
      <c r="H58" s="40" t="s">
        <v>545</v>
      </c>
      <c r="I58" s="40" t="s">
        <v>545</v>
      </c>
      <c r="J58" s="40" t="s">
        <v>545</v>
      </c>
      <c r="K58" s="40" t="s">
        <v>545</v>
      </c>
      <c r="L58" s="40" t="s">
        <v>545</v>
      </c>
      <c r="M58" s="40" t="s">
        <v>545</v>
      </c>
      <c r="N58" s="40" t="s">
        <v>545</v>
      </c>
      <c r="O58" s="40" t="s">
        <v>545</v>
      </c>
      <c r="P58" s="40" t="s">
        <v>545</v>
      </c>
      <c r="Q58" s="40" t="s">
        <v>545</v>
      </c>
      <c r="R58" s="40" t="s">
        <v>545</v>
      </c>
      <c r="S58" s="40" t="s">
        <v>545</v>
      </c>
      <c r="T58" s="40" t="s">
        <v>545</v>
      </c>
      <c r="U58" s="40" t="s">
        <v>545</v>
      </c>
    </row>
    <row r="59" spans="1:21" x14ac:dyDescent="0.25">
      <c r="A59" s="69" t="s">
        <v>55</v>
      </c>
      <c r="B59" s="68" t="s">
        <v>139</v>
      </c>
      <c r="C59" s="40" t="s">
        <v>545</v>
      </c>
      <c r="D59" s="40" t="s">
        <v>545</v>
      </c>
      <c r="E59" s="40" t="s">
        <v>545</v>
      </c>
      <c r="F59" s="40" t="s">
        <v>545</v>
      </c>
      <c r="G59" s="40" t="s">
        <v>545</v>
      </c>
      <c r="H59" s="40" t="s">
        <v>545</v>
      </c>
      <c r="I59" s="40" t="s">
        <v>545</v>
      </c>
      <c r="J59" s="40" t="s">
        <v>545</v>
      </c>
      <c r="K59" s="40" t="s">
        <v>545</v>
      </c>
      <c r="L59" s="40" t="s">
        <v>545</v>
      </c>
      <c r="M59" s="40" t="s">
        <v>545</v>
      </c>
      <c r="N59" s="40" t="s">
        <v>545</v>
      </c>
      <c r="O59" s="40" t="s">
        <v>545</v>
      </c>
      <c r="P59" s="40" t="s">
        <v>545</v>
      </c>
      <c r="Q59" s="40" t="s">
        <v>545</v>
      </c>
      <c r="R59" s="40" t="s">
        <v>545</v>
      </c>
      <c r="S59" s="40" t="s">
        <v>545</v>
      </c>
      <c r="T59" s="40" t="s">
        <v>545</v>
      </c>
      <c r="U59" s="40" t="s">
        <v>545</v>
      </c>
    </row>
    <row r="60" spans="1:21" x14ac:dyDescent="0.25">
      <c r="A60" s="66" t="s">
        <v>238</v>
      </c>
      <c r="B60" s="67" t="s">
        <v>160</v>
      </c>
      <c r="C60" s="40" t="s">
        <v>545</v>
      </c>
      <c r="D60" s="40" t="s">
        <v>545</v>
      </c>
      <c r="E60" s="40" t="s">
        <v>545</v>
      </c>
      <c r="F60" s="40" t="s">
        <v>545</v>
      </c>
      <c r="G60" s="40" t="s">
        <v>545</v>
      </c>
      <c r="H60" s="40" t="s">
        <v>545</v>
      </c>
      <c r="I60" s="40" t="s">
        <v>545</v>
      </c>
      <c r="J60" s="40" t="s">
        <v>545</v>
      </c>
      <c r="K60" s="40" t="s">
        <v>545</v>
      </c>
      <c r="L60" s="40" t="s">
        <v>545</v>
      </c>
      <c r="M60" s="40" t="s">
        <v>545</v>
      </c>
      <c r="N60" s="40" t="s">
        <v>545</v>
      </c>
      <c r="O60" s="40" t="s">
        <v>545</v>
      </c>
      <c r="P60" s="40" t="s">
        <v>545</v>
      </c>
      <c r="Q60" s="40" t="s">
        <v>545</v>
      </c>
      <c r="R60" s="40" t="s">
        <v>545</v>
      </c>
      <c r="S60" s="40" t="s">
        <v>545</v>
      </c>
      <c r="T60" s="40" t="s">
        <v>545</v>
      </c>
      <c r="U60" s="40" t="s">
        <v>545</v>
      </c>
    </row>
    <row r="61" spans="1:21" x14ac:dyDescent="0.25">
      <c r="A61" s="66" t="s">
        <v>239</v>
      </c>
      <c r="B61" s="67" t="s">
        <v>158</v>
      </c>
      <c r="C61" s="40" t="s">
        <v>545</v>
      </c>
      <c r="D61" s="40" t="s">
        <v>545</v>
      </c>
      <c r="E61" s="40" t="s">
        <v>545</v>
      </c>
      <c r="F61" s="40" t="s">
        <v>545</v>
      </c>
      <c r="G61" s="40" t="s">
        <v>545</v>
      </c>
      <c r="H61" s="40" t="s">
        <v>545</v>
      </c>
      <c r="I61" s="40" t="s">
        <v>545</v>
      </c>
      <c r="J61" s="40" t="s">
        <v>545</v>
      </c>
      <c r="K61" s="40" t="s">
        <v>545</v>
      </c>
      <c r="L61" s="40" t="s">
        <v>545</v>
      </c>
      <c r="M61" s="40" t="s">
        <v>545</v>
      </c>
      <c r="N61" s="40" t="s">
        <v>545</v>
      </c>
      <c r="O61" s="40" t="s">
        <v>545</v>
      </c>
      <c r="P61" s="40" t="s">
        <v>545</v>
      </c>
      <c r="Q61" s="40" t="s">
        <v>545</v>
      </c>
      <c r="R61" s="40" t="s">
        <v>545</v>
      </c>
      <c r="S61" s="40" t="s">
        <v>545</v>
      </c>
      <c r="T61" s="40" t="s">
        <v>545</v>
      </c>
      <c r="U61" s="40" t="s">
        <v>545</v>
      </c>
    </row>
    <row r="62" spans="1:21" x14ac:dyDescent="0.25">
      <c r="A62" s="66" t="s">
        <v>240</v>
      </c>
      <c r="B62" s="67" t="s">
        <v>156</v>
      </c>
      <c r="C62" s="40" t="s">
        <v>545</v>
      </c>
      <c r="D62" s="40" t="s">
        <v>545</v>
      </c>
      <c r="E62" s="40" t="s">
        <v>545</v>
      </c>
      <c r="F62" s="40" t="s">
        <v>545</v>
      </c>
      <c r="G62" s="40" t="s">
        <v>545</v>
      </c>
      <c r="H62" s="40" t="s">
        <v>545</v>
      </c>
      <c r="I62" s="40" t="s">
        <v>545</v>
      </c>
      <c r="J62" s="40" t="s">
        <v>545</v>
      </c>
      <c r="K62" s="40" t="s">
        <v>545</v>
      </c>
      <c r="L62" s="40" t="s">
        <v>545</v>
      </c>
      <c r="M62" s="40" t="s">
        <v>545</v>
      </c>
      <c r="N62" s="40" t="s">
        <v>545</v>
      </c>
      <c r="O62" s="40" t="s">
        <v>545</v>
      </c>
      <c r="P62" s="40" t="s">
        <v>545</v>
      </c>
      <c r="Q62" s="40" t="s">
        <v>545</v>
      </c>
      <c r="R62" s="40" t="s">
        <v>545</v>
      </c>
      <c r="S62" s="40" t="s">
        <v>545</v>
      </c>
      <c r="T62" s="40" t="s">
        <v>545</v>
      </c>
      <c r="U62" s="40" t="s">
        <v>545</v>
      </c>
    </row>
    <row r="63" spans="1:21" x14ac:dyDescent="0.25">
      <c r="A63" s="66" t="s">
        <v>241</v>
      </c>
      <c r="B63" s="67" t="s">
        <v>243</v>
      </c>
      <c r="C63" s="40" t="s">
        <v>545</v>
      </c>
      <c r="D63" s="40" t="s">
        <v>545</v>
      </c>
      <c r="E63" s="40" t="s">
        <v>545</v>
      </c>
      <c r="F63" s="40" t="s">
        <v>545</v>
      </c>
      <c r="G63" s="40" t="s">
        <v>545</v>
      </c>
      <c r="H63" s="40" t="s">
        <v>545</v>
      </c>
      <c r="I63" s="40" t="s">
        <v>545</v>
      </c>
      <c r="J63" s="40" t="s">
        <v>545</v>
      </c>
      <c r="K63" s="40" t="s">
        <v>545</v>
      </c>
      <c r="L63" s="40" t="s">
        <v>545</v>
      </c>
      <c r="M63" s="40" t="s">
        <v>545</v>
      </c>
      <c r="N63" s="40" t="s">
        <v>545</v>
      </c>
      <c r="O63" s="40" t="s">
        <v>545</v>
      </c>
      <c r="P63" s="40" t="s">
        <v>545</v>
      </c>
      <c r="Q63" s="40" t="s">
        <v>545</v>
      </c>
      <c r="R63" s="40" t="s">
        <v>545</v>
      </c>
      <c r="S63" s="40" t="s">
        <v>545</v>
      </c>
      <c r="T63" s="40" t="s">
        <v>545</v>
      </c>
      <c r="U63" s="40" t="s">
        <v>545</v>
      </c>
    </row>
    <row r="64" spans="1:21" ht="18.75" x14ac:dyDescent="0.25">
      <c r="A64" s="66" t="s">
        <v>242</v>
      </c>
      <c r="B64" s="65" t="s">
        <v>134</v>
      </c>
      <c r="C64" s="40" t="s">
        <v>545</v>
      </c>
      <c r="D64" s="40" t="s">
        <v>545</v>
      </c>
      <c r="E64" s="40" t="s">
        <v>545</v>
      </c>
      <c r="F64" s="40" t="s">
        <v>545</v>
      </c>
      <c r="G64" s="40" t="s">
        <v>545</v>
      </c>
      <c r="H64" s="40" t="s">
        <v>545</v>
      </c>
      <c r="I64" s="40" t="s">
        <v>545</v>
      </c>
      <c r="J64" s="40" t="s">
        <v>545</v>
      </c>
      <c r="K64" s="40" t="s">
        <v>545</v>
      </c>
      <c r="L64" s="40" t="s">
        <v>545</v>
      </c>
      <c r="M64" s="40" t="s">
        <v>545</v>
      </c>
      <c r="N64" s="40" t="s">
        <v>545</v>
      </c>
      <c r="O64" s="40" t="s">
        <v>545</v>
      </c>
      <c r="P64" s="40" t="s">
        <v>545</v>
      </c>
      <c r="Q64" s="40" t="s">
        <v>545</v>
      </c>
      <c r="R64" s="40" t="s">
        <v>545</v>
      </c>
      <c r="S64" s="40" t="s">
        <v>545</v>
      </c>
      <c r="T64" s="40" t="s">
        <v>545</v>
      </c>
      <c r="U64" s="40" t="s">
        <v>545</v>
      </c>
    </row>
    <row r="65" spans="1:20" x14ac:dyDescent="0.25">
      <c r="A65" s="62"/>
      <c r="B65" s="63"/>
      <c r="C65" s="63"/>
      <c r="D65" s="63"/>
      <c r="E65" s="63"/>
      <c r="F65" s="63"/>
      <c r="G65" s="63"/>
      <c r="H65" s="63"/>
      <c r="I65" s="63"/>
      <c r="J65" s="63"/>
      <c r="K65" s="63"/>
      <c r="L65" s="62"/>
      <c r="M65" s="62"/>
      <c r="N65" s="53"/>
      <c r="O65" s="53"/>
      <c r="P65" s="53"/>
      <c r="Q65" s="53"/>
      <c r="R65" s="53"/>
      <c r="S65" s="53"/>
      <c r="T65" s="53"/>
    </row>
    <row r="66" spans="1:20" ht="24" customHeight="1" x14ac:dyDescent="0.25">
      <c r="A66" s="207" t="s">
        <v>571</v>
      </c>
      <c r="B66" s="61"/>
      <c r="C66" s="61"/>
      <c r="D66" s="61"/>
      <c r="E66" s="61"/>
      <c r="F66" s="61"/>
      <c r="G66" s="61"/>
      <c r="H66" s="61"/>
      <c r="I66" s="61"/>
      <c r="J66" s="57"/>
      <c r="K66" s="57"/>
      <c r="L66" s="61"/>
      <c r="M66" s="61"/>
      <c r="N66" s="61"/>
      <c r="O66" s="61"/>
      <c r="P66" s="61"/>
      <c r="Q66" s="61"/>
      <c r="R66" s="61"/>
      <c r="S66" s="61"/>
      <c r="T66" s="61"/>
    </row>
    <row r="67" spans="1:20" x14ac:dyDescent="0.25">
      <c r="A67" s="53"/>
      <c r="B67" s="53"/>
      <c r="C67" s="53"/>
      <c r="D67" s="53"/>
      <c r="E67" s="53"/>
      <c r="F67" s="53"/>
      <c r="L67" s="53"/>
      <c r="M67" s="53"/>
      <c r="N67" s="53"/>
      <c r="O67" s="53"/>
      <c r="P67" s="53"/>
      <c r="Q67" s="53"/>
      <c r="R67" s="53"/>
      <c r="S67" s="53"/>
      <c r="T67" s="53"/>
    </row>
    <row r="68" spans="1:20" ht="50.25" customHeight="1" x14ac:dyDescent="0.25">
      <c r="A68" s="53"/>
      <c r="B68" s="440"/>
      <c r="C68" s="440"/>
      <c r="D68" s="440"/>
      <c r="E68" s="440"/>
      <c r="F68" s="440"/>
      <c r="G68" s="440"/>
      <c r="H68" s="440"/>
      <c r="I68" s="440"/>
      <c r="J68" s="58"/>
      <c r="K68" s="58"/>
      <c r="L68" s="53"/>
      <c r="M68" s="53"/>
      <c r="N68" s="53"/>
      <c r="O68" s="53"/>
      <c r="P68" s="53"/>
      <c r="Q68" s="53"/>
      <c r="R68" s="53"/>
      <c r="S68" s="53"/>
      <c r="T68" s="53"/>
    </row>
    <row r="69" spans="1:20" x14ac:dyDescent="0.25">
      <c r="A69" s="53"/>
      <c r="B69" s="53"/>
      <c r="C69" s="53"/>
      <c r="D69" s="53"/>
      <c r="E69" s="53"/>
      <c r="F69" s="53"/>
      <c r="L69" s="53"/>
      <c r="M69" s="53"/>
      <c r="N69" s="53"/>
      <c r="O69" s="53"/>
      <c r="P69" s="53"/>
      <c r="Q69" s="53"/>
      <c r="R69" s="53"/>
      <c r="S69" s="53"/>
      <c r="T69" s="53"/>
    </row>
    <row r="70" spans="1:20" ht="36.75" customHeight="1" x14ac:dyDescent="0.25">
      <c r="A70" s="53"/>
      <c r="B70" s="441"/>
      <c r="C70" s="441"/>
      <c r="D70" s="441"/>
      <c r="E70" s="441"/>
      <c r="F70" s="441"/>
      <c r="G70" s="441"/>
      <c r="H70" s="441"/>
      <c r="I70" s="441"/>
      <c r="J70" s="57"/>
      <c r="K70" s="57"/>
      <c r="L70" s="53"/>
      <c r="M70" s="53"/>
      <c r="N70" s="53"/>
      <c r="O70" s="53"/>
      <c r="P70" s="53"/>
      <c r="Q70" s="53"/>
      <c r="R70" s="53"/>
      <c r="S70" s="53"/>
      <c r="T70" s="53"/>
    </row>
    <row r="71" spans="1:20" x14ac:dyDescent="0.25">
      <c r="A71" s="53"/>
      <c r="B71" s="60"/>
      <c r="C71" s="60"/>
      <c r="D71" s="60"/>
      <c r="E71" s="60"/>
      <c r="F71" s="60"/>
      <c r="L71" s="53"/>
      <c r="M71" s="53"/>
      <c r="N71" s="59"/>
      <c r="O71" s="53"/>
      <c r="P71" s="53"/>
      <c r="Q71" s="53"/>
      <c r="R71" s="53"/>
      <c r="S71" s="53"/>
      <c r="T71" s="53"/>
    </row>
    <row r="72" spans="1:20" ht="51" customHeight="1" x14ac:dyDescent="0.25">
      <c r="A72" s="53"/>
      <c r="B72" s="441"/>
      <c r="C72" s="441"/>
      <c r="D72" s="441"/>
      <c r="E72" s="441"/>
      <c r="F72" s="441"/>
      <c r="G72" s="441"/>
      <c r="H72" s="441"/>
      <c r="I72" s="441"/>
      <c r="J72" s="57"/>
      <c r="K72" s="57"/>
      <c r="L72" s="53"/>
      <c r="M72" s="53"/>
      <c r="N72" s="59"/>
      <c r="O72" s="53"/>
      <c r="P72" s="53"/>
      <c r="Q72" s="53"/>
      <c r="R72" s="53"/>
      <c r="S72" s="53"/>
      <c r="T72" s="53"/>
    </row>
    <row r="73" spans="1:20" ht="32.25" customHeight="1" x14ac:dyDescent="0.25">
      <c r="A73" s="53"/>
      <c r="B73" s="440"/>
      <c r="C73" s="440"/>
      <c r="D73" s="440"/>
      <c r="E73" s="440"/>
      <c r="F73" s="440"/>
      <c r="G73" s="440"/>
      <c r="H73" s="440"/>
      <c r="I73" s="440"/>
      <c r="J73" s="58"/>
      <c r="K73" s="58"/>
      <c r="L73" s="53"/>
      <c r="M73" s="53"/>
      <c r="N73" s="53"/>
      <c r="O73" s="53"/>
      <c r="P73" s="53"/>
      <c r="Q73" s="53"/>
      <c r="R73" s="53"/>
      <c r="S73" s="53"/>
      <c r="T73" s="53"/>
    </row>
    <row r="74" spans="1:20" ht="51.75" customHeight="1" x14ac:dyDescent="0.25">
      <c r="A74" s="53"/>
      <c r="B74" s="441"/>
      <c r="C74" s="441"/>
      <c r="D74" s="441"/>
      <c r="E74" s="441"/>
      <c r="F74" s="441"/>
      <c r="G74" s="441"/>
      <c r="H74" s="441"/>
      <c r="I74" s="441"/>
      <c r="J74" s="57"/>
      <c r="K74" s="57"/>
      <c r="L74" s="53"/>
      <c r="M74" s="53"/>
      <c r="N74" s="53"/>
      <c r="O74" s="53"/>
      <c r="P74" s="53"/>
      <c r="Q74" s="53"/>
      <c r="R74" s="53"/>
      <c r="S74" s="53"/>
      <c r="T74" s="53"/>
    </row>
    <row r="75" spans="1:20" ht="21.75" customHeight="1" x14ac:dyDescent="0.25">
      <c r="A75" s="53"/>
      <c r="B75" s="438"/>
      <c r="C75" s="438"/>
      <c r="D75" s="438"/>
      <c r="E75" s="438"/>
      <c r="F75" s="438"/>
      <c r="G75" s="438"/>
      <c r="H75" s="438"/>
      <c r="I75" s="438"/>
      <c r="J75" s="56"/>
      <c r="K75" s="56"/>
      <c r="L75" s="55"/>
      <c r="M75" s="55"/>
      <c r="N75" s="53"/>
      <c r="O75" s="53"/>
      <c r="P75" s="53"/>
      <c r="Q75" s="53"/>
      <c r="R75" s="53"/>
      <c r="S75" s="53"/>
      <c r="T75" s="53"/>
    </row>
    <row r="76" spans="1:20" ht="23.25" customHeight="1" x14ac:dyDescent="0.25">
      <c r="A76" s="53"/>
      <c r="B76" s="55"/>
      <c r="C76" s="55"/>
      <c r="D76" s="55"/>
      <c r="E76" s="55"/>
      <c r="F76" s="55"/>
      <c r="L76" s="53"/>
      <c r="M76" s="53"/>
      <c r="N76" s="53"/>
      <c r="O76" s="53"/>
      <c r="P76" s="53"/>
      <c r="Q76" s="53"/>
      <c r="R76" s="53"/>
      <c r="S76" s="53"/>
      <c r="T76" s="53"/>
    </row>
    <row r="77" spans="1:20" ht="18.75" customHeight="1" x14ac:dyDescent="0.25">
      <c r="A77" s="53"/>
      <c r="B77" s="439"/>
      <c r="C77" s="439"/>
      <c r="D77" s="439"/>
      <c r="E77" s="439"/>
      <c r="F77" s="439"/>
      <c r="G77" s="439"/>
      <c r="H77" s="439"/>
      <c r="I77" s="439"/>
      <c r="J77" s="54"/>
      <c r="K77" s="54"/>
      <c r="L77" s="53"/>
      <c r="M77" s="53"/>
      <c r="N77" s="53"/>
      <c r="O77" s="53"/>
      <c r="P77" s="53"/>
      <c r="Q77" s="53"/>
      <c r="R77" s="53"/>
      <c r="S77" s="53"/>
      <c r="T77" s="53"/>
    </row>
    <row r="78" spans="1:20" x14ac:dyDescent="0.25">
      <c r="A78" s="53"/>
      <c r="B78" s="53"/>
      <c r="C78" s="53"/>
      <c r="D78" s="53"/>
      <c r="E78" s="53"/>
      <c r="F78" s="53"/>
      <c r="L78" s="53"/>
      <c r="M78" s="53"/>
      <c r="N78" s="53"/>
      <c r="O78" s="53"/>
      <c r="P78" s="53"/>
      <c r="Q78" s="53"/>
      <c r="R78" s="53"/>
      <c r="S78" s="53"/>
      <c r="T78" s="53"/>
    </row>
    <row r="79" spans="1:20" x14ac:dyDescent="0.25">
      <c r="A79" s="53"/>
      <c r="B79" s="53"/>
      <c r="C79" s="53"/>
      <c r="D79" s="53"/>
      <c r="E79" s="53"/>
      <c r="F79" s="53"/>
      <c r="L79" s="53"/>
      <c r="M79" s="53"/>
      <c r="N79" s="53"/>
      <c r="O79" s="53"/>
      <c r="P79" s="53"/>
      <c r="Q79" s="53"/>
      <c r="R79" s="53"/>
      <c r="S79" s="53"/>
      <c r="T79" s="53"/>
    </row>
    <row r="80" spans="1:20"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zoomScale="80" zoomScaleNormal="80" zoomScaleSheetLayoutView="85" workbookViewId="0">
      <selection activeCell="A6" sqref="A6"/>
    </sheetView>
  </sheetViews>
  <sheetFormatPr defaultRowHeight="15" x14ac:dyDescent="0.25"/>
  <cols>
    <col min="1" max="1" width="6.140625" style="17" customWidth="1"/>
    <col min="2" max="2" width="20.7109375" style="17" customWidth="1"/>
    <col min="3" max="3" width="17" style="17" customWidth="1"/>
    <col min="4" max="4" width="15.140625" style="17" customWidth="1"/>
    <col min="5" max="12" width="7.7109375" style="17" customWidth="1"/>
    <col min="13" max="13" width="14" style="17" customWidth="1"/>
    <col min="14" max="14" width="10.5703125" style="17" customWidth="1"/>
    <col min="15" max="15" width="10.7109375" style="17" customWidth="1"/>
    <col min="16" max="17" width="13.42578125" style="17" customWidth="1"/>
    <col min="18" max="18" width="17" style="17" customWidth="1"/>
    <col min="19" max="19" width="12.7109375" style="17" customWidth="1"/>
    <col min="20" max="20" width="13.7109375" style="17" customWidth="1"/>
    <col min="21" max="21" width="11.42578125" style="17" customWidth="1"/>
    <col min="22" max="22" width="12.7109375" style="17" customWidth="1"/>
    <col min="23" max="23" width="30.28515625" style="17" customWidth="1"/>
    <col min="24" max="25" width="10.7109375" style="17" customWidth="1"/>
    <col min="26" max="26" width="7.7109375" style="17" customWidth="1"/>
    <col min="27" max="27" width="10.7109375" style="17" customWidth="1"/>
    <col min="28" max="28" width="13" style="17" customWidth="1"/>
    <col min="29" max="29" width="21.7109375" style="17" customWidth="1"/>
    <col min="30" max="30" width="11.7109375" style="17" customWidth="1"/>
    <col min="31" max="32" width="15.85546875" style="17" customWidth="1"/>
    <col min="33" max="33" width="14.85546875" style="17" customWidth="1"/>
    <col min="34" max="34" width="13.140625" style="17" customWidth="1"/>
    <col min="35" max="35" width="13.4257812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5" width="13.28515625" style="17" customWidth="1"/>
    <col min="46" max="46" width="17" style="17" customWidth="1"/>
    <col min="47" max="47" width="10.7109375" style="17" customWidth="1"/>
    <col min="48" max="48" width="15.7109375" style="17" customWidth="1"/>
    <col min="49" max="16384" width="9.140625" style="17"/>
  </cols>
  <sheetData>
    <row r="1" spans="1:48" ht="15.75" x14ac:dyDescent="0.25">
      <c r="AT1" s="264"/>
      <c r="AU1" s="264"/>
      <c r="AV1" s="262" t="s">
        <v>677</v>
      </c>
    </row>
    <row r="2" spans="1:48" ht="15.75" x14ac:dyDescent="0.25">
      <c r="AT2" s="264"/>
      <c r="AU2" s="264"/>
      <c r="AV2" s="81" t="s">
        <v>10</v>
      </c>
    </row>
    <row r="3" spans="1:48" ht="15.75" x14ac:dyDescent="0.25">
      <c r="AT3" s="264"/>
      <c r="AU3" s="264"/>
      <c r="AV3" s="81" t="s">
        <v>540</v>
      </c>
    </row>
    <row r="4" spans="1:48" ht="18.75" x14ac:dyDescent="0.3">
      <c r="AV4" s="13"/>
    </row>
    <row r="5" spans="1:48" ht="18.75" customHeight="1" x14ac:dyDescent="0.25">
      <c r="A5" s="301" t="s">
        <v>683</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V5" s="301"/>
    </row>
    <row r="6" spans="1:48" ht="18.75" x14ac:dyDescent="0.3">
      <c r="AV6" s="13"/>
    </row>
    <row r="7" spans="1:48" ht="18.75" x14ac:dyDescent="0.25">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row>
    <row r="9" spans="1:48" ht="18.75" x14ac:dyDescent="0.25">
      <c r="A9" s="304" t="s">
        <v>550</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row>
    <row r="10" spans="1:48" ht="15.75" x14ac:dyDescent="0.2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row>
    <row r="12" spans="1:48" ht="18.75" x14ac:dyDescent="0.25">
      <c r="A12" s="308" t="s">
        <v>586</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ht="15.75" x14ac:dyDescent="0.25">
      <c r="A13" s="302" t="s">
        <v>8</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row>
    <row r="14" spans="1:48" ht="18.75" x14ac:dyDescent="0.25">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row>
    <row r="15" spans="1:48" ht="18.75" x14ac:dyDescent="0.25">
      <c r="A15" s="303" t="s">
        <v>594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row>
    <row r="16" spans="1:48" ht="15.75" x14ac:dyDescent="0.25">
      <c r="A16" s="302" t="s">
        <v>7</v>
      </c>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s="20" customForma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s="20" customFormat="1" ht="18.75" x14ac:dyDescent="0.3">
      <c r="A19" s="482" t="s">
        <v>521</v>
      </c>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0" customFormat="1" ht="58.5" customHeight="1" x14ac:dyDescent="0.25">
      <c r="A20" s="476" t="s">
        <v>51</v>
      </c>
      <c r="B20" s="484" t="s">
        <v>541</v>
      </c>
      <c r="C20" s="476" t="s">
        <v>50</v>
      </c>
      <c r="D20" s="476" t="s">
        <v>49</v>
      </c>
      <c r="E20" s="487" t="s">
        <v>532</v>
      </c>
      <c r="F20" s="488"/>
      <c r="G20" s="488"/>
      <c r="H20" s="488"/>
      <c r="I20" s="488"/>
      <c r="J20" s="488"/>
      <c r="K20" s="488"/>
      <c r="L20" s="489"/>
      <c r="M20" s="476" t="s">
        <v>48</v>
      </c>
      <c r="N20" s="490" t="s">
        <v>47</v>
      </c>
      <c r="O20" s="490" t="s">
        <v>46</v>
      </c>
      <c r="P20" s="478" t="s">
        <v>273</v>
      </c>
      <c r="Q20" s="478" t="s">
        <v>45</v>
      </c>
      <c r="R20" s="471" t="s">
        <v>44</v>
      </c>
      <c r="S20" s="471" t="s">
        <v>43</v>
      </c>
      <c r="T20" s="471"/>
      <c r="U20" s="478" t="s">
        <v>42</v>
      </c>
      <c r="V20" s="478" t="s">
        <v>41</v>
      </c>
      <c r="W20" s="478" t="s">
        <v>40</v>
      </c>
      <c r="X20" s="478" t="s">
        <v>39</v>
      </c>
      <c r="Y20" s="478" t="s">
        <v>38</v>
      </c>
      <c r="Z20" s="479" t="s">
        <v>37</v>
      </c>
      <c r="AA20" s="478" t="s">
        <v>36</v>
      </c>
      <c r="AB20" s="478" t="s">
        <v>35</v>
      </c>
      <c r="AC20" s="478" t="s">
        <v>34</v>
      </c>
      <c r="AD20" s="471" t="s">
        <v>33</v>
      </c>
      <c r="AE20" s="471" t="s">
        <v>32</v>
      </c>
      <c r="AF20" s="471" t="s">
        <v>31</v>
      </c>
      <c r="AG20" s="471"/>
      <c r="AH20" s="471"/>
      <c r="AI20" s="471"/>
      <c r="AJ20" s="471"/>
      <c r="AK20" s="471"/>
      <c r="AL20" s="471" t="s">
        <v>30</v>
      </c>
      <c r="AM20" s="471"/>
      <c r="AN20" s="471"/>
      <c r="AO20" s="471"/>
      <c r="AP20" s="471" t="s">
        <v>29</v>
      </c>
      <c r="AQ20" s="471"/>
      <c r="AR20" s="471" t="s">
        <v>28</v>
      </c>
      <c r="AS20" s="471" t="s">
        <v>27</v>
      </c>
      <c r="AT20" s="471" t="s">
        <v>26</v>
      </c>
      <c r="AU20" s="471" t="s">
        <v>25</v>
      </c>
      <c r="AV20" s="495" t="s">
        <v>24</v>
      </c>
    </row>
    <row r="21" spans="1:48" s="20" customFormat="1" ht="64.5" customHeight="1" x14ac:dyDescent="0.25">
      <c r="A21" s="483"/>
      <c r="B21" s="485"/>
      <c r="C21" s="483"/>
      <c r="D21" s="483"/>
      <c r="E21" s="490" t="s">
        <v>23</v>
      </c>
      <c r="F21" s="472" t="s">
        <v>138</v>
      </c>
      <c r="G21" s="472" t="s">
        <v>137</v>
      </c>
      <c r="H21" s="472" t="s">
        <v>136</v>
      </c>
      <c r="I21" s="474" t="s">
        <v>443</v>
      </c>
      <c r="J21" s="474" t="s">
        <v>444</v>
      </c>
      <c r="K21" s="474" t="s">
        <v>445</v>
      </c>
      <c r="L21" s="472" t="s">
        <v>78</v>
      </c>
      <c r="M21" s="483"/>
      <c r="N21" s="491"/>
      <c r="O21" s="491"/>
      <c r="P21" s="478"/>
      <c r="Q21" s="478"/>
      <c r="R21" s="471"/>
      <c r="S21" s="480" t="s">
        <v>3</v>
      </c>
      <c r="T21" s="480" t="s">
        <v>11</v>
      </c>
      <c r="U21" s="478"/>
      <c r="V21" s="478"/>
      <c r="W21" s="478"/>
      <c r="X21" s="478"/>
      <c r="Y21" s="478"/>
      <c r="Z21" s="478"/>
      <c r="AA21" s="478"/>
      <c r="AB21" s="478"/>
      <c r="AC21" s="478"/>
      <c r="AD21" s="471"/>
      <c r="AE21" s="471"/>
      <c r="AF21" s="471" t="s">
        <v>22</v>
      </c>
      <c r="AG21" s="471"/>
      <c r="AH21" s="471" t="s">
        <v>21</v>
      </c>
      <c r="AI21" s="471"/>
      <c r="AJ21" s="476" t="s">
        <v>20</v>
      </c>
      <c r="AK21" s="476" t="s">
        <v>19</v>
      </c>
      <c r="AL21" s="476" t="s">
        <v>18</v>
      </c>
      <c r="AM21" s="476" t="s">
        <v>17</v>
      </c>
      <c r="AN21" s="476" t="s">
        <v>16</v>
      </c>
      <c r="AO21" s="476" t="s">
        <v>15</v>
      </c>
      <c r="AP21" s="476" t="s">
        <v>14</v>
      </c>
      <c r="AQ21" s="493" t="s">
        <v>11</v>
      </c>
      <c r="AR21" s="471"/>
      <c r="AS21" s="471"/>
      <c r="AT21" s="471"/>
      <c r="AU21" s="471"/>
      <c r="AV21" s="496"/>
    </row>
    <row r="22" spans="1:48" s="20" customFormat="1" ht="96.75" customHeight="1" x14ac:dyDescent="0.25">
      <c r="A22" s="477"/>
      <c r="B22" s="486"/>
      <c r="C22" s="477"/>
      <c r="D22" s="477"/>
      <c r="E22" s="492"/>
      <c r="F22" s="473"/>
      <c r="G22" s="473"/>
      <c r="H22" s="473"/>
      <c r="I22" s="475"/>
      <c r="J22" s="475"/>
      <c r="K22" s="475"/>
      <c r="L22" s="473"/>
      <c r="M22" s="477"/>
      <c r="N22" s="492"/>
      <c r="O22" s="492"/>
      <c r="P22" s="478"/>
      <c r="Q22" s="478"/>
      <c r="R22" s="471"/>
      <c r="S22" s="481"/>
      <c r="T22" s="481"/>
      <c r="U22" s="478"/>
      <c r="V22" s="478"/>
      <c r="W22" s="478"/>
      <c r="X22" s="478"/>
      <c r="Y22" s="478"/>
      <c r="Z22" s="478"/>
      <c r="AA22" s="478"/>
      <c r="AB22" s="478"/>
      <c r="AC22" s="478"/>
      <c r="AD22" s="471"/>
      <c r="AE22" s="471"/>
      <c r="AF22" s="145" t="s">
        <v>13</v>
      </c>
      <c r="AG22" s="145" t="s">
        <v>12</v>
      </c>
      <c r="AH22" s="146" t="s">
        <v>3</v>
      </c>
      <c r="AI22" s="146" t="s">
        <v>11</v>
      </c>
      <c r="AJ22" s="477"/>
      <c r="AK22" s="477"/>
      <c r="AL22" s="477"/>
      <c r="AM22" s="477"/>
      <c r="AN22" s="477"/>
      <c r="AO22" s="477"/>
      <c r="AP22" s="477"/>
      <c r="AQ22" s="494"/>
      <c r="AR22" s="471"/>
      <c r="AS22" s="471"/>
      <c r="AT22" s="471"/>
      <c r="AU22" s="471"/>
      <c r="AV22" s="496"/>
    </row>
    <row r="23" spans="1:48" s="18" customFormat="1" ht="11.25" x14ac:dyDescent="0.2">
      <c r="A23" s="19">
        <v>1</v>
      </c>
      <c r="B23" s="19">
        <v>2</v>
      </c>
      <c r="C23" s="19">
        <v>4</v>
      </c>
      <c r="D23" s="19">
        <v>5</v>
      </c>
      <c r="E23" s="19">
        <v>6</v>
      </c>
      <c r="F23" s="19">
        <f>E23+1</f>
        <v>7</v>
      </c>
      <c r="G23" s="19">
        <f t="shared" ref="G23:H23" si="0">F23+1</f>
        <v>8</v>
      </c>
      <c r="H23" s="19">
        <f t="shared" si="0"/>
        <v>9</v>
      </c>
      <c r="I23" s="19">
        <f t="shared" ref="I23" si="1">H23+1</f>
        <v>10</v>
      </c>
      <c r="J23" s="19">
        <f t="shared" ref="J23" si="2">I23+1</f>
        <v>11</v>
      </c>
      <c r="K23" s="19">
        <f t="shared" ref="K23" si="3">J23+1</f>
        <v>12</v>
      </c>
      <c r="L23" s="19">
        <f t="shared" ref="L23" si="4">K23+1</f>
        <v>13</v>
      </c>
      <c r="M23" s="19">
        <f t="shared" ref="M23" si="5">L23+1</f>
        <v>14</v>
      </c>
      <c r="N23" s="19">
        <f t="shared" ref="N23" si="6">M23+1</f>
        <v>15</v>
      </c>
      <c r="O23" s="19">
        <f t="shared" ref="O23" si="7">N23+1</f>
        <v>16</v>
      </c>
      <c r="P23" s="19">
        <f t="shared" ref="P23" si="8">O23+1</f>
        <v>17</v>
      </c>
      <c r="Q23" s="19">
        <f t="shared" ref="Q23" si="9">P23+1</f>
        <v>18</v>
      </c>
      <c r="R23" s="19">
        <f t="shared" ref="R23" si="10">Q23+1</f>
        <v>19</v>
      </c>
      <c r="S23" s="19">
        <f t="shared" ref="S23" si="11">R23+1</f>
        <v>20</v>
      </c>
      <c r="T23" s="19">
        <f t="shared" ref="T23" si="12">S23+1</f>
        <v>21</v>
      </c>
      <c r="U23" s="19">
        <f t="shared" ref="U23" si="13">T23+1</f>
        <v>22</v>
      </c>
      <c r="V23" s="19">
        <f t="shared" ref="V23" si="14">U23+1</f>
        <v>23</v>
      </c>
      <c r="W23" s="19">
        <f t="shared" ref="W23" si="15">V23+1</f>
        <v>24</v>
      </c>
      <c r="X23" s="19">
        <f t="shared" ref="X23" si="16">W23+1</f>
        <v>25</v>
      </c>
      <c r="Y23" s="19">
        <f t="shared" ref="Y23" si="17">X23+1</f>
        <v>26</v>
      </c>
      <c r="Z23" s="19">
        <f t="shared" ref="Z23" si="18">Y23+1</f>
        <v>27</v>
      </c>
      <c r="AA23" s="19">
        <f t="shared" ref="AA23" si="19">Z23+1</f>
        <v>28</v>
      </c>
      <c r="AB23" s="19">
        <f t="shared" ref="AB23" si="20">AA23+1</f>
        <v>29</v>
      </c>
      <c r="AC23" s="19">
        <f t="shared" ref="AC23" si="21">AB23+1</f>
        <v>30</v>
      </c>
      <c r="AD23" s="19">
        <f t="shared" ref="AD23" si="22">AC23+1</f>
        <v>31</v>
      </c>
      <c r="AE23" s="19">
        <f t="shared" ref="AE23" si="23">AD23+1</f>
        <v>32</v>
      </c>
      <c r="AF23" s="19">
        <f t="shared" ref="AF23" si="24">AE23+1</f>
        <v>33</v>
      </c>
      <c r="AG23" s="19">
        <f t="shared" ref="AG23" si="25">AF23+1</f>
        <v>34</v>
      </c>
      <c r="AH23" s="19">
        <f t="shared" ref="AH23" si="26">AG23+1</f>
        <v>35</v>
      </c>
      <c r="AI23" s="19">
        <f t="shared" ref="AI23" si="27">AH23+1</f>
        <v>36</v>
      </c>
      <c r="AJ23" s="19">
        <f t="shared" ref="AJ23" si="28">AI23+1</f>
        <v>37</v>
      </c>
      <c r="AK23" s="19">
        <f t="shared" ref="AK23" si="29">AJ23+1</f>
        <v>38</v>
      </c>
      <c r="AL23" s="19">
        <f t="shared" ref="AL23" si="30">AK23+1</f>
        <v>39</v>
      </c>
      <c r="AM23" s="19">
        <f t="shared" ref="AM23" si="31">AL23+1</f>
        <v>40</v>
      </c>
      <c r="AN23" s="19">
        <f t="shared" ref="AN23" si="32">AM23+1</f>
        <v>41</v>
      </c>
      <c r="AO23" s="19">
        <f t="shared" ref="AO23" si="33">AN23+1</f>
        <v>42</v>
      </c>
      <c r="AP23" s="19">
        <f t="shared" ref="AP23" si="34">AO23+1</f>
        <v>43</v>
      </c>
      <c r="AQ23" s="19">
        <f t="shared" ref="AQ23" si="35">AP23+1</f>
        <v>44</v>
      </c>
      <c r="AR23" s="19">
        <f t="shared" ref="AR23" si="36">AQ23+1</f>
        <v>45</v>
      </c>
      <c r="AS23" s="19">
        <f t="shared" ref="AS23" si="37">AR23+1</f>
        <v>46</v>
      </c>
      <c r="AT23" s="19">
        <f t="shared" ref="AT23" si="38">AS23+1</f>
        <v>47</v>
      </c>
      <c r="AU23" s="19">
        <f t="shared" ref="AU23" si="39">AT23+1</f>
        <v>48</v>
      </c>
      <c r="AV23" s="19">
        <f t="shared" ref="AV23" si="40">AU23+1</f>
        <v>49</v>
      </c>
    </row>
    <row r="24" spans="1:48" s="291" customFormat="1" ht="25.5" customHeight="1" x14ac:dyDescent="0.2">
      <c r="A24" s="460">
        <v>1</v>
      </c>
      <c r="B24" s="460" t="s">
        <v>633</v>
      </c>
      <c r="C24" s="460" t="s">
        <v>627</v>
      </c>
      <c r="D24" s="452" t="s">
        <v>628</v>
      </c>
      <c r="E24" s="455">
        <v>1</v>
      </c>
      <c r="F24" s="455" t="s">
        <v>585</v>
      </c>
      <c r="G24" s="455">
        <v>250</v>
      </c>
      <c r="H24" s="455" t="s">
        <v>585</v>
      </c>
      <c r="I24" s="455" t="s">
        <v>585</v>
      </c>
      <c r="J24" s="455" t="s">
        <v>585</v>
      </c>
      <c r="K24" s="455" t="s">
        <v>585</v>
      </c>
      <c r="L24" s="455" t="s">
        <v>585</v>
      </c>
      <c r="M24" s="460" t="s">
        <v>629</v>
      </c>
      <c r="N24" s="460" t="s">
        <v>630</v>
      </c>
      <c r="O24" s="460" t="s">
        <v>631</v>
      </c>
      <c r="P24" s="460" t="s">
        <v>585</v>
      </c>
      <c r="Q24" s="460" t="s">
        <v>585</v>
      </c>
      <c r="R24" s="460" t="s">
        <v>585</v>
      </c>
      <c r="S24" s="465" t="s">
        <v>632</v>
      </c>
      <c r="T24" s="465" t="s">
        <v>632</v>
      </c>
      <c r="U24" s="460">
        <v>10</v>
      </c>
      <c r="V24" s="460">
        <v>10</v>
      </c>
      <c r="W24" s="270" t="s">
        <v>610</v>
      </c>
      <c r="X24" s="273">
        <v>28298.39</v>
      </c>
      <c r="Y24" s="276" t="s">
        <v>585</v>
      </c>
      <c r="Z24" s="276" t="s">
        <v>585</v>
      </c>
      <c r="AA24" s="276" t="s">
        <v>585</v>
      </c>
      <c r="AB24" s="281" t="s">
        <v>585</v>
      </c>
      <c r="AC24" s="276" t="s">
        <v>585</v>
      </c>
      <c r="AD24" s="281" t="s">
        <v>585</v>
      </c>
      <c r="AE24" s="281" t="s">
        <v>585</v>
      </c>
      <c r="AF24" s="460" t="s">
        <v>585</v>
      </c>
      <c r="AG24" s="460" t="s">
        <v>641</v>
      </c>
      <c r="AH24" s="452" t="s">
        <v>642</v>
      </c>
      <c r="AI24" s="452" t="s">
        <v>642</v>
      </c>
      <c r="AJ24" s="452" t="s">
        <v>643</v>
      </c>
      <c r="AK24" s="452" t="s">
        <v>644</v>
      </c>
      <c r="AL24" s="452" t="s">
        <v>585</v>
      </c>
      <c r="AM24" s="452" t="s">
        <v>585</v>
      </c>
      <c r="AN24" s="452" t="s">
        <v>585</v>
      </c>
      <c r="AO24" s="452" t="s">
        <v>585</v>
      </c>
      <c r="AP24" s="452" t="s">
        <v>644</v>
      </c>
      <c r="AQ24" s="452" t="s">
        <v>645</v>
      </c>
      <c r="AR24" s="452" t="s">
        <v>644</v>
      </c>
      <c r="AS24" s="452" t="s">
        <v>645</v>
      </c>
      <c r="AT24" s="452" t="s">
        <v>646</v>
      </c>
      <c r="AU24" s="452" t="s">
        <v>545</v>
      </c>
      <c r="AV24" s="452" t="s">
        <v>545</v>
      </c>
    </row>
    <row r="25" spans="1:48" s="291" customFormat="1" ht="25.5" x14ac:dyDescent="0.2">
      <c r="A25" s="460"/>
      <c r="B25" s="460"/>
      <c r="C25" s="460"/>
      <c r="D25" s="453"/>
      <c r="E25" s="456"/>
      <c r="F25" s="456"/>
      <c r="G25" s="456"/>
      <c r="H25" s="456"/>
      <c r="I25" s="456"/>
      <c r="J25" s="456"/>
      <c r="K25" s="456"/>
      <c r="L25" s="456"/>
      <c r="M25" s="460"/>
      <c r="N25" s="460"/>
      <c r="O25" s="460"/>
      <c r="P25" s="460"/>
      <c r="Q25" s="460"/>
      <c r="R25" s="460"/>
      <c r="S25" s="465"/>
      <c r="T25" s="465"/>
      <c r="U25" s="460"/>
      <c r="V25" s="460"/>
      <c r="W25" s="270" t="s">
        <v>611</v>
      </c>
      <c r="X25" s="273">
        <v>18482.88</v>
      </c>
      <c r="Y25" s="276" t="s">
        <v>585</v>
      </c>
      <c r="Z25" s="276" t="s">
        <v>585</v>
      </c>
      <c r="AA25" s="276" t="s">
        <v>585</v>
      </c>
      <c r="AB25" s="281" t="s">
        <v>585</v>
      </c>
      <c r="AC25" s="276" t="s">
        <v>585</v>
      </c>
      <c r="AD25" s="281" t="s">
        <v>585</v>
      </c>
      <c r="AE25" s="281" t="s">
        <v>585</v>
      </c>
      <c r="AF25" s="460"/>
      <c r="AG25" s="460"/>
      <c r="AH25" s="453"/>
      <c r="AI25" s="453"/>
      <c r="AJ25" s="453"/>
      <c r="AK25" s="453"/>
      <c r="AL25" s="453"/>
      <c r="AM25" s="453"/>
      <c r="AN25" s="453"/>
      <c r="AO25" s="453"/>
      <c r="AP25" s="453"/>
      <c r="AQ25" s="453"/>
      <c r="AR25" s="453"/>
      <c r="AS25" s="453"/>
      <c r="AT25" s="453"/>
      <c r="AU25" s="453"/>
      <c r="AV25" s="453"/>
    </row>
    <row r="26" spans="1:48" s="291" customFormat="1" ht="25.5" x14ac:dyDescent="0.2">
      <c r="A26" s="460"/>
      <c r="B26" s="460"/>
      <c r="C26" s="460"/>
      <c r="D26" s="453"/>
      <c r="E26" s="456"/>
      <c r="F26" s="456"/>
      <c r="G26" s="456"/>
      <c r="H26" s="456"/>
      <c r="I26" s="456"/>
      <c r="J26" s="456"/>
      <c r="K26" s="456"/>
      <c r="L26" s="456"/>
      <c r="M26" s="460"/>
      <c r="N26" s="460"/>
      <c r="O26" s="460"/>
      <c r="P26" s="460"/>
      <c r="Q26" s="460"/>
      <c r="R26" s="460"/>
      <c r="S26" s="465"/>
      <c r="T26" s="465"/>
      <c r="U26" s="460"/>
      <c r="V26" s="460"/>
      <c r="W26" s="270" t="s">
        <v>612</v>
      </c>
      <c r="X26" s="273">
        <v>16850</v>
      </c>
      <c r="Y26" s="276" t="s">
        <v>585</v>
      </c>
      <c r="Z26" s="276" t="s">
        <v>585</v>
      </c>
      <c r="AA26" s="276" t="s">
        <v>585</v>
      </c>
      <c r="AB26" s="281" t="s">
        <v>585</v>
      </c>
      <c r="AC26" s="276" t="s">
        <v>585</v>
      </c>
      <c r="AD26" s="281" t="s">
        <v>585</v>
      </c>
      <c r="AE26" s="281" t="s">
        <v>585</v>
      </c>
      <c r="AF26" s="460"/>
      <c r="AG26" s="460"/>
      <c r="AH26" s="453"/>
      <c r="AI26" s="453"/>
      <c r="AJ26" s="453"/>
      <c r="AK26" s="453"/>
      <c r="AL26" s="453"/>
      <c r="AM26" s="453"/>
      <c r="AN26" s="453"/>
      <c r="AO26" s="453"/>
      <c r="AP26" s="453"/>
      <c r="AQ26" s="453"/>
      <c r="AR26" s="453"/>
      <c r="AS26" s="453"/>
      <c r="AT26" s="453"/>
      <c r="AU26" s="453"/>
      <c r="AV26" s="453"/>
    </row>
    <row r="27" spans="1:48" s="291" customFormat="1" ht="25.5" x14ac:dyDescent="0.2">
      <c r="A27" s="460"/>
      <c r="B27" s="460"/>
      <c r="C27" s="460"/>
      <c r="D27" s="453"/>
      <c r="E27" s="456"/>
      <c r="F27" s="456"/>
      <c r="G27" s="456"/>
      <c r="H27" s="456"/>
      <c r="I27" s="456"/>
      <c r="J27" s="456"/>
      <c r="K27" s="456"/>
      <c r="L27" s="456"/>
      <c r="M27" s="460"/>
      <c r="N27" s="460"/>
      <c r="O27" s="460"/>
      <c r="P27" s="460"/>
      <c r="Q27" s="460"/>
      <c r="R27" s="460"/>
      <c r="S27" s="465"/>
      <c r="T27" s="465"/>
      <c r="U27" s="460"/>
      <c r="V27" s="460"/>
      <c r="W27" s="270" t="s">
        <v>613</v>
      </c>
      <c r="X27" s="273">
        <v>13100</v>
      </c>
      <c r="Y27" s="276" t="s">
        <v>585</v>
      </c>
      <c r="Z27" s="276" t="s">
        <v>585</v>
      </c>
      <c r="AA27" s="276" t="s">
        <v>585</v>
      </c>
      <c r="AB27" s="281" t="s">
        <v>585</v>
      </c>
      <c r="AC27" s="276" t="s">
        <v>585</v>
      </c>
      <c r="AD27" s="281" t="s">
        <v>585</v>
      </c>
      <c r="AE27" s="281" t="s">
        <v>585</v>
      </c>
      <c r="AF27" s="460"/>
      <c r="AG27" s="460"/>
      <c r="AH27" s="453"/>
      <c r="AI27" s="453"/>
      <c r="AJ27" s="453"/>
      <c r="AK27" s="453"/>
      <c r="AL27" s="453"/>
      <c r="AM27" s="453"/>
      <c r="AN27" s="453"/>
      <c r="AO27" s="453"/>
      <c r="AP27" s="453"/>
      <c r="AQ27" s="453"/>
      <c r="AR27" s="453"/>
      <c r="AS27" s="453"/>
      <c r="AT27" s="453"/>
      <c r="AU27" s="453"/>
      <c r="AV27" s="453"/>
    </row>
    <row r="28" spans="1:48" s="291" customFormat="1" ht="25.5" x14ac:dyDescent="0.2">
      <c r="A28" s="460"/>
      <c r="B28" s="460"/>
      <c r="C28" s="460"/>
      <c r="D28" s="453"/>
      <c r="E28" s="456"/>
      <c r="F28" s="456"/>
      <c r="G28" s="456"/>
      <c r="H28" s="456"/>
      <c r="I28" s="456"/>
      <c r="J28" s="456"/>
      <c r="K28" s="456"/>
      <c r="L28" s="456"/>
      <c r="M28" s="460"/>
      <c r="N28" s="460"/>
      <c r="O28" s="460"/>
      <c r="P28" s="460"/>
      <c r="Q28" s="460"/>
      <c r="R28" s="460"/>
      <c r="S28" s="465"/>
      <c r="T28" s="465"/>
      <c r="U28" s="460"/>
      <c r="V28" s="460"/>
      <c r="W28" s="270" t="s">
        <v>614</v>
      </c>
      <c r="X28" s="273">
        <v>20537.91</v>
      </c>
      <c r="Y28" s="276" t="s">
        <v>585</v>
      </c>
      <c r="Z28" s="276" t="s">
        <v>585</v>
      </c>
      <c r="AA28" s="276" t="s">
        <v>585</v>
      </c>
      <c r="AB28" s="281" t="s">
        <v>585</v>
      </c>
      <c r="AC28" s="276" t="s">
        <v>585</v>
      </c>
      <c r="AD28" s="281" t="s">
        <v>585</v>
      </c>
      <c r="AE28" s="281" t="s">
        <v>585</v>
      </c>
      <c r="AF28" s="460"/>
      <c r="AG28" s="460"/>
      <c r="AH28" s="453"/>
      <c r="AI28" s="453"/>
      <c r="AJ28" s="453"/>
      <c r="AK28" s="453"/>
      <c r="AL28" s="453"/>
      <c r="AM28" s="453"/>
      <c r="AN28" s="453"/>
      <c r="AO28" s="453"/>
      <c r="AP28" s="453"/>
      <c r="AQ28" s="453"/>
      <c r="AR28" s="453"/>
      <c r="AS28" s="453"/>
      <c r="AT28" s="453"/>
      <c r="AU28" s="453"/>
      <c r="AV28" s="453"/>
    </row>
    <row r="29" spans="1:48" s="291" customFormat="1" ht="25.5" x14ac:dyDescent="0.2">
      <c r="A29" s="460"/>
      <c r="B29" s="460"/>
      <c r="C29" s="460"/>
      <c r="D29" s="453"/>
      <c r="E29" s="456"/>
      <c r="F29" s="456"/>
      <c r="G29" s="456"/>
      <c r="H29" s="456"/>
      <c r="I29" s="456"/>
      <c r="J29" s="456"/>
      <c r="K29" s="456"/>
      <c r="L29" s="456"/>
      <c r="M29" s="460"/>
      <c r="N29" s="460"/>
      <c r="O29" s="460"/>
      <c r="P29" s="460"/>
      <c r="Q29" s="460"/>
      <c r="R29" s="460"/>
      <c r="S29" s="465"/>
      <c r="T29" s="465"/>
      <c r="U29" s="460"/>
      <c r="V29" s="460"/>
      <c r="W29" s="270" t="s">
        <v>615</v>
      </c>
      <c r="X29" s="273">
        <v>24342.11</v>
      </c>
      <c r="Y29" s="276" t="s">
        <v>585</v>
      </c>
      <c r="Z29" s="276" t="s">
        <v>585</v>
      </c>
      <c r="AA29" s="276" t="s">
        <v>585</v>
      </c>
      <c r="AB29" s="281" t="s">
        <v>585</v>
      </c>
      <c r="AC29" s="276" t="s">
        <v>585</v>
      </c>
      <c r="AD29" s="281" t="s">
        <v>585</v>
      </c>
      <c r="AE29" s="281" t="s">
        <v>585</v>
      </c>
      <c r="AF29" s="460"/>
      <c r="AG29" s="460"/>
      <c r="AH29" s="453"/>
      <c r="AI29" s="453"/>
      <c r="AJ29" s="453"/>
      <c r="AK29" s="453"/>
      <c r="AL29" s="453"/>
      <c r="AM29" s="453"/>
      <c r="AN29" s="453"/>
      <c r="AO29" s="453"/>
      <c r="AP29" s="453"/>
      <c r="AQ29" s="453"/>
      <c r="AR29" s="453"/>
      <c r="AS29" s="453"/>
      <c r="AT29" s="453"/>
      <c r="AU29" s="453"/>
      <c r="AV29" s="453"/>
    </row>
    <row r="30" spans="1:48" s="291" customFormat="1" ht="25.5" x14ac:dyDescent="0.2">
      <c r="A30" s="460"/>
      <c r="B30" s="460"/>
      <c r="C30" s="460"/>
      <c r="D30" s="453"/>
      <c r="E30" s="456"/>
      <c r="F30" s="456"/>
      <c r="G30" s="456"/>
      <c r="H30" s="456"/>
      <c r="I30" s="456"/>
      <c r="J30" s="456"/>
      <c r="K30" s="456"/>
      <c r="L30" s="456"/>
      <c r="M30" s="460"/>
      <c r="N30" s="460"/>
      <c r="O30" s="460"/>
      <c r="P30" s="460"/>
      <c r="Q30" s="460"/>
      <c r="R30" s="460"/>
      <c r="S30" s="465"/>
      <c r="T30" s="465"/>
      <c r="U30" s="460"/>
      <c r="V30" s="460"/>
      <c r="W30" s="270" t="s">
        <v>616</v>
      </c>
      <c r="X30" s="273">
        <v>7883.1</v>
      </c>
      <c r="Y30" s="276" t="s">
        <v>585</v>
      </c>
      <c r="Z30" s="276" t="s">
        <v>585</v>
      </c>
      <c r="AA30" s="276" t="s">
        <v>585</v>
      </c>
      <c r="AB30" s="281" t="s">
        <v>585</v>
      </c>
      <c r="AC30" s="276" t="s">
        <v>585</v>
      </c>
      <c r="AD30" s="281" t="s">
        <v>585</v>
      </c>
      <c r="AE30" s="281" t="s">
        <v>585</v>
      </c>
      <c r="AF30" s="460"/>
      <c r="AG30" s="460"/>
      <c r="AH30" s="453"/>
      <c r="AI30" s="453"/>
      <c r="AJ30" s="453"/>
      <c r="AK30" s="453"/>
      <c r="AL30" s="453"/>
      <c r="AM30" s="453"/>
      <c r="AN30" s="453"/>
      <c r="AO30" s="453"/>
      <c r="AP30" s="453"/>
      <c r="AQ30" s="453"/>
      <c r="AR30" s="453"/>
      <c r="AS30" s="453"/>
      <c r="AT30" s="453"/>
      <c r="AU30" s="453"/>
      <c r="AV30" s="453"/>
    </row>
    <row r="31" spans="1:48" s="291" customFormat="1" ht="25.5" x14ac:dyDescent="0.2">
      <c r="A31" s="460"/>
      <c r="B31" s="460"/>
      <c r="C31" s="460"/>
      <c r="D31" s="453"/>
      <c r="E31" s="456"/>
      <c r="F31" s="456"/>
      <c r="G31" s="456"/>
      <c r="H31" s="456"/>
      <c r="I31" s="456"/>
      <c r="J31" s="456"/>
      <c r="K31" s="456"/>
      <c r="L31" s="456"/>
      <c r="M31" s="460"/>
      <c r="N31" s="460"/>
      <c r="O31" s="460"/>
      <c r="P31" s="460"/>
      <c r="Q31" s="460"/>
      <c r="R31" s="460"/>
      <c r="S31" s="465"/>
      <c r="T31" s="465"/>
      <c r="U31" s="460"/>
      <c r="V31" s="460"/>
      <c r="W31" s="270" t="s">
        <v>617</v>
      </c>
      <c r="X31" s="273">
        <v>7796.61</v>
      </c>
      <c r="Y31" s="277" t="s">
        <v>585</v>
      </c>
      <c r="Z31" s="277" t="s">
        <v>585</v>
      </c>
      <c r="AA31" s="277" t="s">
        <v>585</v>
      </c>
      <c r="AB31" s="273">
        <v>7796.61</v>
      </c>
      <c r="AC31" s="293" t="s">
        <v>623</v>
      </c>
      <c r="AD31" s="281">
        <v>9200</v>
      </c>
      <c r="AE31" s="281" t="s">
        <v>585</v>
      </c>
      <c r="AF31" s="460"/>
      <c r="AG31" s="460"/>
      <c r="AH31" s="453"/>
      <c r="AI31" s="453"/>
      <c r="AJ31" s="453"/>
      <c r="AK31" s="453"/>
      <c r="AL31" s="453"/>
      <c r="AM31" s="453"/>
      <c r="AN31" s="453"/>
      <c r="AO31" s="453"/>
      <c r="AP31" s="453"/>
      <c r="AQ31" s="453"/>
      <c r="AR31" s="453"/>
      <c r="AS31" s="453"/>
      <c r="AT31" s="453"/>
      <c r="AU31" s="453"/>
      <c r="AV31" s="453"/>
    </row>
    <row r="32" spans="1:48" s="291" customFormat="1" ht="25.5" x14ac:dyDescent="0.2">
      <c r="A32" s="460"/>
      <c r="B32" s="460"/>
      <c r="C32" s="460"/>
      <c r="D32" s="453"/>
      <c r="E32" s="456"/>
      <c r="F32" s="456"/>
      <c r="G32" s="456"/>
      <c r="H32" s="456"/>
      <c r="I32" s="456"/>
      <c r="J32" s="456"/>
      <c r="K32" s="456"/>
      <c r="L32" s="456"/>
      <c r="M32" s="460"/>
      <c r="N32" s="460"/>
      <c r="O32" s="460"/>
      <c r="P32" s="460"/>
      <c r="Q32" s="460"/>
      <c r="R32" s="460"/>
      <c r="S32" s="465"/>
      <c r="T32" s="465"/>
      <c r="U32" s="460"/>
      <c r="V32" s="460"/>
      <c r="W32" s="270" t="s">
        <v>618</v>
      </c>
      <c r="X32" s="273">
        <v>32017.71</v>
      </c>
      <c r="Y32" s="276" t="s">
        <v>585</v>
      </c>
      <c r="Z32" s="276" t="s">
        <v>585</v>
      </c>
      <c r="AA32" s="276" t="s">
        <v>585</v>
      </c>
      <c r="AB32" s="281" t="s">
        <v>585</v>
      </c>
      <c r="AC32" s="276" t="s">
        <v>585</v>
      </c>
      <c r="AD32" s="281" t="s">
        <v>585</v>
      </c>
      <c r="AE32" s="281" t="s">
        <v>585</v>
      </c>
      <c r="AF32" s="460"/>
      <c r="AG32" s="460"/>
      <c r="AH32" s="453"/>
      <c r="AI32" s="453"/>
      <c r="AJ32" s="453"/>
      <c r="AK32" s="453"/>
      <c r="AL32" s="453"/>
      <c r="AM32" s="453"/>
      <c r="AN32" s="453"/>
      <c r="AO32" s="453"/>
      <c r="AP32" s="453"/>
      <c r="AQ32" s="453"/>
      <c r="AR32" s="453"/>
      <c r="AS32" s="453"/>
      <c r="AT32" s="453"/>
      <c r="AU32" s="453"/>
      <c r="AV32" s="453"/>
    </row>
    <row r="33" spans="1:48" s="291" customFormat="1" ht="25.5" x14ac:dyDescent="0.2">
      <c r="A33" s="460"/>
      <c r="B33" s="460"/>
      <c r="C33" s="460"/>
      <c r="D33" s="453"/>
      <c r="E33" s="456"/>
      <c r="F33" s="456"/>
      <c r="G33" s="456"/>
      <c r="H33" s="456"/>
      <c r="I33" s="456"/>
      <c r="J33" s="456"/>
      <c r="K33" s="456"/>
      <c r="L33" s="456"/>
      <c r="M33" s="460"/>
      <c r="N33" s="460"/>
      <c r="O33" s="460"/>
      <c r="P33" s="460"/>
      <c r="Q33" s="460"/>
      <c r="R33" s="460"/>
      <c r="S33" s="465"/>
      <c r="T33" s="465"/>
      <c r="U33" s="460"/>
      <c r="V33" s="460"/>
      <c r="W33" s="271" t="s">
        <v>619</v>
      </c>
      <c r="X33" s="274">
        <v>10966.1</v>
      </c>
      <c r="Y33" s="278" t="s">
        <v>585</v>
      </c>
      <c r="Z33" s="278" t="s">
        <v>585</v>
      </c>
      <c r="AA33" s="278" t="s">
        <v>585</v>
      </c>
      <c r="AB33" s="282" t="s">
        <v>585</v>
      </c>
      <c r="AC33" s="278" t="s">
        <v>585</v>
      </c>
      <c r="AD33" s="282" t="s">
        <v>585</v>
      </c>
      <c r="AE33" s="282" t="s">
        <v>585</v>
      </c>
      <c r="AF33" s="460"/>
      <c r="AG33" s="460"/>
      <c r="AH33" s="454"/>
      <c r="AI33" s="454"/>
      <c r="AJ33" s="454"/>
      <c r="AK33" s="454"/>
      <c r="AL33" s="454"/>
      <c r="AM33" s="454"/>
      <c r="AN33" s="454"/>
      <c r="AO33" s="454"/>
      <c r="AP33" s="454"/>
      <c r="AQ33" s="454"/>
      <c r="AR33" s="454"/>
      <c r="AS33" s="454"/>
      <c r="AT33" s="454"/>
      <c r="AU33" s="454"/>
      <c r="AV33" s="454"/>
    </row>
    <row r="34" spans="1:48" s="291" customFormat="1" ht="30" customHeight="1" x14ac:dyDescent="0.2">
      <c r="A34" s="448">
        <v>2</v>
      </c>
      <c r="B34" s="448" t="s">
        <v>659</v>
      </c>
      <c r="C34" s="451" t="s">
        <v>627</v>
      </c>
      <c r="D34" s="453"/>
      <c r="E34" s="456"/>
      <c r="F34" s="456"/>
      <c r="G34" s="456"/>
      <c r="H34" s="456"/>
      <c r="I34" s="456"/>
      <c r="J34" s="456"/>
      <c r="K34" s="456"/>
      <c r="L34" s="456"/>
      <c r="M34" s="448" t="s">
        <v>635</v>
      </c>
      <c r="N34" s="463" t="s">
        <v>636</v>
      </c>
      <c r="O34" s="448" t="s">
        <v>631</v>
      </c>
      <c r="P34" s="448" t="s">
        <v>585</v>
      </c>
      <c r="Q34" s="468" t="s">
        <v>637</v>
      </c>
      <c r="R34" s="461">
        <v>2305</v>
      </c>
      <c r="S34" s="463" t="s">
        <v>632</v>
      </c>
      <c r="T34" s="463" t="s">
        <v>632</v>
      </c>
      <c r="U34" s="448">
        <v>3</v>
      </c>
      <c r="V34" s="448">
        <v>3</v>
      </c>
      <c r="W34" s="272" t="s">
        <v>634</v>
      </c>
      <c r="X34" s="273">
        <v>2133</v>
      </c>
      <c r="Y34" s="279" t="s">
        <v>585</v>
      </c>
      <c r="Z34" s="279" t="s">
        <v>585</v>
      </c>
      <c r="AA34" s="279" t="s">
        <v>585</v>
      </c>
      <c r="AB34" s="275">
        <v>2133.0659999999998</v>
      </c>
      <c r="AC34" s="279" t="s">
        <v>624</v>
      </c>
      <c r="AD34" s="275">
        <f>AB34*1.18</f>
        <v>2517.0178799999994</v>
      </c>
      <c r="AE34" s="275" t="s">
        <v>585</v>
      </c>
      <c r="AF34" s="448">
        <v>31704863393</v>
      </c>
      <c r="AG34" s="448" t="s">
        <v>641</v>
      </c>
      <c r="AH34" s="458">
        <v>42801</v>
      </c>
      <c r="AI34" s="458">
        <v>42801</v>
      </c>
      <c r="AJ34" s="458">
        <v>42811</v>
      </c>
      <c r="AK34" s="448" t="s">
        <v>647</v>
      </c>
      <c r="AL34" s="448" t="s">
        <v>585</v>
      </c>
      <c r="AM34" s="448" t="s">
        <v>585</v>
      </c>
      <c r="AN34" s="448" t="s">
        <v>585</v>
      </c>
      <c r="AO34" s="448" t="s">
        <v>585</v>
      </c>
      <c r="AP34" s="448" t="s">
        <v>647</v>
      </c>
      <c r="AQ34" s="458">
        <v>42846</v>
      </c>
      <c r="AR34" s="458">
        <v>42846</v>
      </c>
      <c r="AS34" s="458">
        <v>42846</v>
      </c>
      <c r="AT34" s="458">
        <v>42962</v>
      </c>
      <c r="AU34" s="448" t="s">
        <v>545</v>
      </c>
      <c r="AV34" s="448" t="s">
        <v>545</v>
      </c>
    </row>
    <row r="35" spans="1:48" s="291" customFormat="1" ht="30" customHeight="1" x14ac:dyDescent="0.2">
      <c r="A35" s="450"/>
      <c r="B35" s="450"/>
      <c r="C35" s="451"/>
      <c r="D35" s="453"/>
      <c r="E35" s="456"/>
      <c r="F35" s="456"/>
      <c r="G35" s="456"/>
      <c r="H35" s="456"/>
      <c r="I35" s="456"/>
      <c r="J35" s="456"/>
      <c r="K35" s="456"/>
      <c r="L35" s="456"/>
      <c r="M35" s="450"/>
      <c r="N35" s="467"/>
      <c r="O35" s="450"/>
      <c r="P35" s="450" t="s">
        <v>585</v>
      </c>
      <c r="Q35" s="470"/>
      <c r="R35" s="466" t="s">
        <v>585</v>
      </c>
      <c r="S35" s="467"/>
      <c r="T35" s="467"/>
      <c r="U35" s="450"/>
      <c r="V35" s="450"/>
      <c r="W35" s="272" t="s">
        <v>620</v>
      </c>
      <c r="X35" s="273">
        <v>2152</v>
      </c>
      <c r="Y35" s="279" t="s">
        <v>585</v>
      </c>
      <c r="Z35" s="279" t="s">
        <v>585</v>
      </c>
      <c r="AA35" s="279" t="s">
        <v>585</v>
      </c>
      <c r="AB35" s="279" t="s">
        <v>585</v>
      </c>
      <c r="AC35" s="279" t="s">
        <v>585</v>
      </c>
      <c r="AD35" s="279" t="s">
        <v>585</v>
      </c>
      <c r="AE35" s="279" t="s">
        <v>585</v>
      </c>
      <c r="AF35" s="450"/>
      <c r="AG35" s="450"/>
      <c r="AH35" s="450"/>
      <c r="AI35" s="450"/>
      <c r="AJ35" s="450"/>
      <c r="AK35" s="450"/>
      <c r="AL35" s="450"/>
      <c r="AM35" s="450"/>
      <c r="AN35" s="450"/>
      <c r="AO35" s="450"/>
      <c r="AP35" s="450"/>
      <c r="AQ35" s="450"/>
      <c r="AR35" s="450"/>
      <c r="AS35" s="450"/>
      <c r="AT35" s="450"/>
      <c r="AU35" s="450"/>
      <c r="AV35" s="450"/>
    </row>
    <row r="36" spans="1:48" s="291" customFormat="1" ht="30" customHeight="1" x14ac:dyDescent="0.2">
      <c r="A36" s="449"/>
      <c r="B36" s="449"/>
      <c r="C36" s="451"/>
      <c r="D36" s="453"/>
      <c r="E36" s="456"/>
      <c r="F36" s="456"/>
      <c r="G36" s="456"/>
      <c r="H36" s="456"/>
      <c r="I36" s="456"/>
      <c r="J36" s="456"/>
      <c r="K36" s="456"/>
      <c r="L36" s="456"/>
      <c r="M36" s="449"/>
      <c r="N36" s="464"/>
      <c r="O36" s="449"/>
      <c r="P36" s="449" t="s">
        <v>585</v>
      </c>
      <c r="Q36" s="469"/>
      <c r="R36" s="462" t="s">
        <v>585</v>
      </c>
      <c r="S36" s="464"/>
      <c r="T36" s="464"/>
      <c r="U36" s="449"/>
      <c r="V36" s="449"/>
      <c r="W36" s="272" t="s">
        <v>621</v>
      </c>
      <c r="X36" s="273">
        <v>2241</v>
      </c>
      <c r="Y36" s="279" t="s">
        <v>585</v>
      </c>
      <c r="Z36" s="279" t="s">
        <v>585</v>
      </c>
      <c r="AA36" s="279" t="s">
        <v>585</v>
      </c>
      <c r="AB36" s="279" t="s">
        <v>585</v>
      </c>
      <c r="AC36" s="279" t="s">
        <v>585</v>
      </c>
      <c r="AD36" s="279" t="s">
        <v>585</v>
      </c>
      <c r="AE36" s="279" t="s">
        <v>585</v>
      </c>
      <c r="AF36" s="449"/>
      <c r="AG36" s="449"/>
      <c r="AH36" s="449"/>
      <c r="AI36" s="449"/>
      <c r="AJ36" s="449"/>
      <c r="AK36" s="449"/>
      <c r="AL36" s="449"/>
      <c r="AM36" s="449"/>
      <c r="AN36" s="449"/>
      <c r="AO36" s="449"/>
      <c r="AP36" s="449"/>
      <c r="AQ36" s="449"/>
      <c r="AR36" s="449"/>
      <c r="AS36" s="449"/>
      <c r="AT36" s="449"/>
      <c r="AU36" s="449"/>
      <c r="AV36" s="449"/>
    </row>
    <row r="37" spans="1:48" s="291" customFormat="1" ht="39.75" customHeight="1" x14ac:dyDescent="0.2">
      <c r="A37" s="448">
        <v>3</v>
      </c>
      <c r="B37" s="448" t="s">
        <v>659</v>
      </c>
      <c r="C37" s="451" t="s">
        <v>627</v>
      </c>
      <c r="D37" s="453"/>
      <c r="E37" s="456"/>
      <c r="F37" s="456"/>
      <c r="G37" s="456"/>
      <c r="H37" s="456"/>
      <c r="I37" s="456"/>
      <c r="J37" s="456"/>
      <c r="K37" s="456"/>
      <c r="L37" s="456"/>
      <c r="M37" s="448" t="s">
        <v>638</v>
      </c>
      <c r="N37" s="463" t="s">
        <v>639</v>
      </c>
      <c r="O37" s="448" t="s">
        <v>631</v>
      </c>
      <c r="P37" s="448" t="s">
        <v>585</v>
      </c>
      <c r="Q37" s="468" t="s">
        <v>637</v>
      </c>
      <c r="R37" s="461">
        <v>1440</v>
      </c>
      <c r="S37" s="463" t="s">
        <v>632</v>
      </c>
      <c r="T37" s="463" t="s">
        <v>632</v>
      </c>
      <c r="U37" s="448">
        <v>2</v>
      </c>
      <c r="V37" s="448">
        <v>2</v>
      </c>
      <c r="W37" s="272" t="s">
        <v>624</v>
      </c>
      <c r="X37" s="275">
        <v>1398</v>
      </c>
      <c r="Y37" s="279" t="s">
        <v>585</v>
      </c>
      <c r="Z37" s="279" t="s">
        <v>585</v>
      </c>
      <c r="AA37" s="279" t="s">
        <v>585</v>
      </c>
      <c r="AB37" s="275">
        <v>155</v>
      </c>
      <c r="AC37" s="279" t="s">
        <v>624</v>
      </c>
      <c r="AD37" s="275">
        <v>184</v>
      </c>
      <c r="AE37" s="279" t="s">
        <v>585</v>
      </c>
      <c r="AF37" s="448">
        <v>31705050624</v>
      </c>
      <c r="AG37" s="448" t="s">
        <v>641</v>
      </c>
      <c r="AH37" s="458">
        <v>42850</v>
      </c>
      <c r="AI37" s="458">
        <v>42850</v>
      </c>
      <c r="AJ37" s="448" t="s">
        <v>648</v>
      </c>
      <c r="AK37" s="448" t="s">
        <v>648</v>
      </c>
      <c r="AL37" s="448" t="s">
        <v>585</v>
      </c>
      <c r="AM37" s="448" t="s">
        <v>585</v>
      </c>
      <c r="AN37" s="448" t="s">
        <v>585</v>
      </c>
      <c r="AO37" s="448" t="s">
        <v>585</v>
      </c>
      <c r="AP37" s="448" t="s">
        <v>648</v>
      </c>
      <c r="AQ37" s="458">
        <v>42865</v>
      </c>
      <c r="AR37" s="458">
        <v>42865</v>
      </c>
      <c r="AS37" s="458">
        <v>42865</v>
      </c>
      <c r="AT37" s="458">
        <v>42962</v>
      </c>
      <c r="AU37" s="448" t="s">
        <v>545</v>
      </c>
      <c r="AV37" s="448" t="s">
        <v>545</v>
      </c>
    </row>
    <row r="38" spans="1:48" s="291" customFormat="1" ht="43.5" customHeight="1" x14ac:dyDescent="0.2">
      <c r="A38" s="449"/>
      <c r="B38" s="449"/>
      <c r="C38" s="451"/>
      <c r="D38" s="453"/>
      <c r="E38" s="456"/>
      <c r="F38" s="456"/>
      <c r="G38" s="456"/>
      <c r="H38" s="456"/>
      <c r="I38" s="456"/>
      <c r="J38" s="456"/>
      <c r="K38" s="456"/>
      <c r="L38" s="456"/>
      <c r="M38" s="449"/>
      <c r="N38" s="464"/>
      <c r="O38" s="449"/>
      <c r="P38" s="449"/>
      <c r="Q38" s="469"/>
      <c r="R38" s="462"/>
      <c r="S38" s="464" t="s">
        <v>632</v>
      </c>
      <c r="T38" s="464" t="s">
        <v>632</v>
      </c>
      <c r="U38" s="449"/>
      <c r="V38" s="449"/>
      <c r="W38" s="272" t="s">
        <v>622</v>
      </c>
      <c r="X38" s="275">
        <v>1410</v>
      </c>
      <c r="Y38" s="279" t="s">
        <v>585</v>
      </c>
      <c r="Z38" s="279" t="s">
        <v>585</v>
      </c>
      <c r="AA38" s="279" t="s">
        <v>585</v>
      </c>
      <c r="AB38" s="279" t="s">
        <v>585</v>
      </c>
      <c r="AC38" s="279" t="s">
        <v>585</v>
      </c>
      <c r="AD38" s="279" t="s">
        <v>585</v>
      </c>
      <c r="AE38" s="279" t="s">
        <v>585</v>
      </c>
      <c r="AF38" s="449"/>
      <c r="AG38" s="449"/>
      <c r="AH38" s="449"/>
      <c r="AI38" s="449"/>
      <c r="AJ38" s="449"/>
      <c r="AK38" s="449"/>
      <c r="AL38" s="449"/>
      <c r="AM38" s="449"/>
      <c r="AN38" s="449"/>
      <c r="AO38" s="449"/>
      <c r="AP38" s="449"/>
      <c r="AQ38" s="449"/>
      <c r="AR38" s="449"/>
      <c r="AS38" s="449"/>
      <c r="AT38" s="459"/>
      <c r="AU38" s="449"/>
      <c r="AV38" s="449"/>
    </row>
    <row r="39" spans="1:48" s="291" customFormat="1" ht="88.5" customHeight="1" x14ac:dyDescent="0.2">
      <c r="A39" s="280">
        <v>4</v>
      </c>
      <c r="B39" s="280" t="s">
        <v>659</v>
      </c>
      <c r="C39" s="277" t="s">
        <v>627</v>
      </c>
      <c r="D39" s="453"/>
      <c r="E39" s="456"/>
      <c r="F39" s="456"/>
      <c r="G39" s="456"/>
      <c r="H39" s="456"/>
      <c r="I39" s="456"/>
      <c r="J39" s="456"/>
      <c r="K39" s="456"/>
      <c r="L39" s="456"/>
      <c r="M39" s="280" t="s">
        <v>635</v>
      </c>
      <c r="N39" s="289" t="s">
        <v>636</v>
      </c>
      <c r="O39" s="280" t="s">
        <v>631</v>
      </c>
      <c r="P39" s="280" t="s">
        <v>585</v>
      </c>
      <c r="Q39" s="288" t="s">
        <v>637</v>
      </c>
      <c r="R39" s="275">
        <v>93</v>
      </c>
      <c r="S39" s="289" t="s">
        <v>632</v>
      </c>
      <c r="T39" s="289" t="s">
        <v>632</v>
      </c>
      <c r="U39" s="280">
        <v>1</v>
      </c>
      <c r="V39" s="280">
        <v>1</v>
      </c>
      <c r="W39" s="272" t="s">
        <v>625</v>
      </c>
      <c r="X39" s="275">
        <v>74</v>
      </c>
      <c r="Y39" s="279" t="s">
        <v>585</v>
      </c>
      <c r="Z39" s="279" t="s">
        <v>585</v>
      </c>
      <c r="AA39" s="279" t="s">
        <v>585</v>
      </c>
      <c r="AB39" s="275">
        <v>74.152540000000002</v>
      </c>
      <c r="AC39" s="283" t="s">
        <v>625</v>
      </c>
      <c r="AD39" s="275">
        <v>87.5</v>
      </c>
      <c r="AE39" s="279" t="s">
        <v>585</v>
      </c>
      <c r="AF39" s="280">
        <v>31705151235</v>
      </c>
      <c r="AG39" s="280" t="s">
        <v>641</v>
      </c>
      <c r="AH39" s="290" t="s">
        <v>649</v>
      </c>
      <c r="AI39" s="290" t="s">
        <v>649</v>
      </c>
      <c r="AJ39" s="290" t="s">
        <v>650</v>
      </c>
      <c r="AK39" s="290" t="s">
        <v>651</v>
      </c>
      <c r="AL39" s="290" t="s">
        <v>585</v>
      </c>
      <c r="AM39" s="290" t="s">
        <v>585</v>
      </c>
      <c r="AN39" s="290" t="s">
        <v>585</v>
      </c>
      <c r="AO39" s="290" t="s">
        <v>585</v>
      </c>
      <c r="AP39" s="290" t="s">
        <v>651</v>
      </c>
      <c r="AQ39" s="290" t="s">
        <v>652</v>
      </c>
      <c r="AR39" s="290" t="s">
        <v>652</v>
      </c>
      <c r="AS39" s="290" t="s">
        <v>652</v>
      </c>
      <c r="AT39" s="290" t="s">
        <v>653</v>
      </c>
      <c r="AU39" s="290" t="s">
        <v>545</v>
      </c>
      <c r="AV39" s="290" t="s">
        <v>545</v>
      </c>
    </row>
    <row r="40" spans="1:48" s="291" customFormat="1" ht="89.25" customHeight="1" x14ac:dyDescent="0.2">
      <c r="A40" s="280">
        <v>5</v>
      </c>
      <c r="B40" s="280" t="s">
        <v>659</v>
      </c>
      <c r="C40" s="292" t="s">
        <v>627</v>
      </c>
      <c r="D40" s="454"/>
      <c r="E40" s="457"/>
      <c r="F40" s="457"/>
      <c r="G40" s="457"/>
      <c r="H40" s="457"/>
      <c r="I40" s="457"/>
      <c r="J40" s="457"/>
      <c r="K40" s="457"/>
      <c r="L40" s="457"/>
      <c r="M40" s="280" t="s">
        <v>629</v>
      </c>
      <c r="N40" s="289" t="s">
        <v>640</v>
      </c>
      <c r="O40" s="280" t="s">
        <v>631</v>
      </c>
      <c r="P40" s="280" t="s">
        <v>585</v>
      </c>
      <c r="Q40" s="288" t="s">
        <v>637</v>
      </c>
      <c r="R40" s="275">
        <v>779</v>
      </c>
      <c r="S40" s="289" t="s">
        <v>632</v>
      </c>
      <c r="T40" s="289" t="s">
        <v>632</v>
      </c>
      <c r="U40" s="280">
        <v>1</v>
      </c>
      <c r="V40" s="280">
        <v>1</v>
      </c>
      <c r="W40" s="284" t="s">
        <v>626</v>
      </c>
      <c r="X40" s="285">
        <v>660</v>
      </c>
      <c r="Y40" s="286" t="s">
        <v>585</v>
      </c>
      <c r="Z40" s="286" t="s">
        <v>585</v>
      </c>
      <c r="AA40" s="286" t="s">
        <v>585</v>
      </c>
      <c r="AB40" s="286">
        <v>660</v>
      </c>
      <c r="AC40" s="287" t="s">
        <v>626</v>
      </c>
      <c r="AD40" s="286">
        <v>778.8</v>
      </c>
      <c r="AE40" s="286" t="s">
        <v>585</v>
      </c>
      <c r="AF40" s="279">
        <v>31705332865</v>
      </c>
      <c r="AG40" s="280" t="s">
        <v>641</v>
      </c>
      <c r="AH40" s="290" t="s">
        <v>654</v>
      </c>
      <c r="AI40" s="290" t="s">
        <v>654</v>
      </c>
      <c r="AJ40" s="290" t="s">
        <v>655</v>
      </c>
      <c r="AK40" s="290" t="s">
        <v>656</v>
      </c>
      <c r="AL40" s="290" t="s">
        <v>585</v>
      </c>
      <c r="AM40" s="290" t="s">
        <v>585</v>
      </c>
      <c r="AN40" s="290" t="s">
        <v>585</v>
      </c>
      <c r="AO40" s="290" t="s">
        <v>585</v>
      </c>
      <c r="AP40" s="290" t="s">
        <v>656</v>
      </c>
      <c r="AQ40" s="290" t="s">
        <v>657</v>
      </c>
      <c r="AR40" s="290" t="s">
        <v>657</v>
      </c>
      <c r="AS40" s="290" t="s">
        <v>657</v>
      </c>
      <c r="AT40" s="290" t="s">
        <v>658</v>
      </c>
      <c r="AU40" s="290" t="s">
        <v>545</v>
      </c>
      <c r="AV40" s="290" t="s">
        <v>545</v>
      </c>
    </row>
    <row r="41" spans="1:48" s="291" customFormat="1" ht="30" customHeight="1" x14ac:dyDescent="0.2">
      <c r="A41" s="277" t="s">
        <v>585</v>
      </c>
      <c r="B41" s="277" t="s">
        <v>585</v>
      </c>
      <c r="C41" s="277" t="s">
        <v>585</v>
      </c>
      <c r="D41" s="277" t="s">
        <v>585</v>
      </c>
      <c r="E41" s="277" t="s">
        <v>585</v>
      </c>
      <c r="F41" s="277" t="s">
        <v>585</v>
      </c>
      <c r="G41" s="277" t="s">
        <v>585</v>
      </c>
      <c r="H41" s="277" t="s">
        <v>585</v>
      </c>
      <c r="I41" s="277" t="s">
        <v>585</v>
      </c>
      <c r="J41" s="277" t="s">
        <v>585</v>
      </c>
      <c r="K41" s="277" t="s">
        <v>585</v>
      </c>
      <c r="L41" s="277" t="s">
        <v>585</v>
      </c>
      <c r="M41" s="277" t="s">
        <v>585</v>
      </c>
      <c r="N41" s="277" t="s">
        <v>585</v>
      </c>
      <c r="O41" s="277" t="s">
        <v>585</v>
      </c>
      <c r="P41" s="277" t="s">
        <v>585</v>
      </c>
      <c r="Q41" s="277" t="s">
        <v>585</v>
      </c>
      <c r="R41" s="277" t="s">
        <v>585</v>
      </c>
      <c r="S41" s="277" t="s">
        <v>585</v>
      </c>
      <c r="T41" s="277" t="s">
        <v>585</v>
      </c>
      <c r="U41" s="277" t="s">
        <v>585</v>
      </c>
      <c r="V41" s="277" t="s">
        <v>585</v>
      </c>
      <c r="W41" s="277" t="s">
        <v>585</v>
      </c>
      <c r="X41" s="277" t="s">
        <v>585</v>
      </c>
      <c r="Y41" s="277" t="s">
        <v>585</v>
      </c>
      <c r="Z41" s="277" t="s">
        <v>585</v>
      </c>
      <c r="AA41" s="277" t="s">
        <v>585</v>
      </c>
      <c r="AB41" s="277" t="s">
        <v>585</v>
      </c>
      <c r="AC41" s="277" t="s">
        <v>585</v>
      </c>
      <c r="AD41" s="277" t="s">
        <v>585</v>
      </c>
      <c r="AE41" s="277" t="s">
        <v>585</v>
      </c>
      <c r="AF41" s="277" t="s">
        <v>585</v>
      </c>
      <c r="AG41" s="277" t="s">
        <v>585</v>
      </c>
      <c r="AH41" s="277" t="s">
        <v>585</v>
      </c>
      <c r="AI41" s="277" t="s">
        <v>585</v>
      </c>
      <c r="AJ41" s="277" t="s">
        <v>585</v>
      </c>
      <c r="AK41" s="277" t="s">
        <v>585</v>
      </c>
      <c r="AL41" s="277" t="s">
        <v>585</v>
      </c>
      <c r="AM41" s="277" t="s">
        <v>585</v>
      </c>
      <c r="AN41" s="277" t="s">
        <v>585</v>
      </c>
      <c r="AO41" s="277" t="s">
        <v>585</v>
      </c>
      <c r="AP41" s="277" t="s">
        <v>585</v>
      </c>
      <c r="AQ41" s="277" t="s">
        <v>585</v>
      </c>
      <c r="AR41" s="277" t="s">
        <v>585</v>
      </c>
      <c r="AS41" s="277" t="s">
        <v>585</v>
      </c>
      <c r="AT41" s="277" t="s">
        <v>585</v>
      </c>
      <c r="AU41" s="277" t="s">
        <v>585</v>
      </c>
      <c r="AV41" s="277" t="s">
        <v>585</v>
      </c>
    </row>
  </sheetData>
  <mergeCells count="163">
    <mergeCell ref="A17:AV17"/>
    <mergeCell ref="A5:AV5"/>
    <mergeCell ref="A16:AV16"/>
    <mergeCell ref="A12:AV12"/>
    <mergeCell ref="A13:AV13"/>
    <mergeCell ref="A14:AV14"/>
    <mergeCell ref="A15:AV15"/>
    <mergeCell ref="A7:AV7"/>
    <mergeCell ref="A8:AV8"/>
    <mergeCell ref="A9:AV9"/>
    <mergeCell ref="A10:AV10"/>
    <mergeCell ref="A11:AV11"/>
    <mergeCell ref="A19:AV19"/>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24:A33"/>
    <mergeCell ref="B24:B33"/>
    <mergeCell ref="C24:C33"/>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J24:J40"/>
    <mergeCell ref="K24:K40"/>
    <mergeCell ref="L24:L40"/>
    <mergeCell ref="R24:R33"/>
    <mergeCell ref="S24:S33"/>
    <mergeCell ref="M24:M33"/>
    <mergeCell ref="N24:N33"/>
    <mergeCell ref="O24:O33"/>
    <mergeCell ref="P24:P33"/>
    <mergeCell ref="Q24:Q33"/>
    <mergeCell ref="M37:M38"/>
    <mergeCell ref="N37:N38"/>
    <mergeCell ref="O37:O38"/>
    <mergeCell ref="P37:P38"/>
    <mergeCell ref="Q37:Q38"/>
    <mergeCell ref="M34:M36"/>
    <mergeCell ref="N34:N36"/>
    <mergeCell ref="O34:O36"/>
    <mergeCell ref="P34:P36"/>
    <mergeCell ref="Q34:Q36"/>
    <mergeCell ref="AF24:AF33"/>
    <mergeCell ref="AG24:AG33"/>
    <mergeCell ref="AH24:AH33"/>
    <mergeCell ref="AI24:AI33"/>
    <mergeCell ref="AJ24:AJ33"/>
    <mergeCell ref="R37:R38"/>
    <mergeCell ref="S37:S38"/>
    <mergeCell ref="T37:T38"/>
    <mergeCell ref="U37:U38"/>
    <mergeCell ref="V37:V38"/>
    <mergeCell ref="V34:V36"/>
    <mergeCell ref="T24:T33"/>
    <mergeCell ref="U24:U33"/>
    <mergeCell ref="V24:V33"/>
    <mergeCell ref="R34:R36"/>
    <mergeCell ref="S34:S36"/>
    <mergeCell ref="T34:T36"/>
    <mergeCell ref="U34:U36"/>
    <mergeCell ref="AV24:AV33"/>
    <mergeCell ref="AF34:AF36"/>
    <mergeCell ref="AG34:AG36"/>
    <mergeCell ref="AH34:AH36"/>
    <mergeCell ref="AI34:AI36"/>
    <mergeCell ref="AJ34:AJ36"/>
    <mergeCell ref="AK34:AK36"/>
    <mergeCell ref="AL34:AL36"/>
    <mergeCell ref="AM34:AM36"/>
    <mergeCell ref="AN34:AN36"/>
    <mergeCell ref="AO34:AO36"/>
    <mergeCell ref="AP34:AP36"/>
    <mergeCell ref="AQ34:AQ36"/>
    <mergeCell ref="AR34:AR36"/>
    <mergeCell ref="AS34:AS36"/>
    <mergeCell ref="AP24:AP33"/>
    <mergeCell ref="AQ24:AQ33"/>
    <mergeCell ref="AR24:AR33"/>
    <mergeCell ref="AS24:AS33"/>
    <mergeCell ref="AT24:AT33"/>
    <mergeCell ref="AK24:AK33"/>
    <mergeCell ref="AL24:AL33"/>
    <mergeCell ref="AM24:AM33"/>
    <mergeCell ref="AN24:AN33"/>
    <mergeCell ref="AN37:AN38"/>
    <mergeCell ref="AO37:AO38"/>
    <mergeCell ref="AP37:AP38"/>
    <mergeCell ref="AQ37:AQ38"/>
    <mergeCell ref="AR37:AR38"/>
    <mergeCell ref="AU24:AU33"/>
    <mergeCell ref="AO24:AO33"/>
    <mergeCell ref="AS37:AS38"/>
    <mergeCell ref="AT37:AT38"/>
    <mergeCell ref="AU37:AU38"/>
    <mergeCell ref="AV37:AV38"/>
    <mergeCell ref="A34:A36"/>
    <mergeCell ref="B34:B36"/>
    <mergeCell ref="A37:A38"/>
    <mergeCell ref="B37:B38"/>
    <mergeCell ref="C34:C36"/>
    <mergeCell ref="C37:C38"/>
    <mergeCell ref="D24:D40"/>
    <mergeCell ref="E24:E40"/>
    <mergeCell ref="F24:F40"/>
    <mergeCell ref="G24:G40"/>
    <mergeCell ref="H24:H40"/>
    <mergeCell ref="I24:I40"/>
    <mergeCell ref="AT34:AT36"/>
    <mergeCell ref="AU34:AU36"/>
    <mergeCell ref="AV34:AV36"/>
    <mergeCell ref="AF37:AF38"/>
    <mergeCell ref="AG37:AG38"/>
    <mergeCell ref="AH37:AH38"/>
    <mergeCell ref="AI37:AI38"/>
    <mergeCell ref="AJ37:AJ38"/>
    <mergeCell ref="AK37:AK38"/>
    <mergeCell ref="AL37:AL38"/>
    <mergeCell ref="AM37:AM38"/>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1"/>
  <sheetViews>
    <sheetView tabSelected="1" topLeftCell="A10" zoomScaleNormal="100" workbookViewId="0">
      <selection activeCell="H86" sqref="H86"/>
    </sheetView>
  </sheetViews>
  <sheetFormatPr defaultRowHeight="15.75" x14ac:dyDescent="0.25"/>
  <cols>
    <col min="1" max="1" width="66.140625" style="118" customWidth="1"/>
    <col min="2" max="2" width="64.28515625" style="118" customWidth="1"/>
    <col min="3" max="9" width="9.140625" style="119"/>
    <col min="10" max="10" width="7.5703125" style="119" customWidth="1"/>
    <col min="11"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x14ac:dyDescent="0.25">
      <c r="B1" s="262" t="s">
        <v>677</v>
      </c>
    </row>
    <row r="2" spans="1:8" x14ac:dyDescent="0.25">
      <c r="B2" s="81" t="s">
        <v>10</v>
      </c>
    </row>
    <row r="3" spans="1:8" x14ac:dyDescent="0.25">
      <c r="B3" s="81" t="s">
        <v>540</v>
      </c>
    </row>
    <row r="4" spans="1:8" x14ac:dyDescent="0.25">
      <c r="B4" s="35"/>
    </row>
    <row r="5" spans="1:8" ht="18.75" x14ac:dyDescent="0.3">
      <c r="A5" s="499" t="s">
        <v>686</v>
      </c>
      <c r="B5" s="499"/>
      <c r="C5" s="77"/>
      <c r="D5" s="77"/>
      <c r="E5" s="77"/>
      <c r="F5" s="77"/>
      <c r="G5" s="77"/>
      <c r="H5" s="77"/>
    </row>
    <row r="6" spans="1:8" ht="18.75" x14ac:dyDescent="0.3">
      <c r="A6" s="296"/>
      <c r="B6" s="296"/>
      <c r="C6" s="296"/>
      <c r="D6" s="296"/>
      <c r="E6" s="296"/>
      <c r="F6" s="296"/>
      <c r="G6" s="296"/>
      <c r="H6" s="296"/>
    </row>
    <row r="7" spans="1:8" ht="18.75" x14ac:dyDescent="0.25">
      <c r="A7" s="305" t="s">
        <v>9</v>
      </c>
      <c r="B7" s="305"/>
      <c r="C7" s="150"/>
      <c r="D7" s="150"/>
      <c r="E7" s="150"/>
      <c r="F7" s="150"/>
      <c r="G7" s="150"/>
      <c r="H7" s="150"/>
    </row>
    <row r="8" spans="1:8" ht="18.75" x14ac:dyDescent="0.25">
      <c r="A8" s="150"/>
      <c r="B8" s="150"/>
      <c r="C8" s="150"/>
      <c r="D8" s="150"/>
      <c r="E8" s="150"/>
      <c r="F8" s="150"/>
      <c r="G8" s="150"/>
      <c r="H8" s="150"/>
    </row>
    <row r="9" spans="1:8" ht="18.75" x14ac:dyDescent="0.25">
      <c r="A9" s="304" t="s">
        <v>550</v>
      </c>
      <c r="B9" s="304"/>
      <c r="C9" s="151"/>
      <c r="D9" s="151"/>
      <c r="E9" s="151"/>
      <c r="F9" s="151"/>
      <c r="G9" s="151"/>
      <c r="H9" s="151"/>
    </row>
    <row r="10" spans="1:8" x14ac:dyDescent="0.25">
      <c r="A10" s="302"/>
      <c r="B10" s="302"/>
      <c r="C10" s="152"/>
      <c r="D10" s="152"/>
      <c r="E10" s="152"/>
      <c r="F10" s="152"/>
      <c r="G10" s="152"/>
      <c r="H10" s="152"/>
    </row>
    <row r="11" spans="1:8" ht="18.75" x14ac:dyDescent="0.25">
      <c r="A11" s="150"/>
      <c r="B11" s="150"/>
      <c r="C11" s="150"/>
      <c r="D11" s="150"/>
      <c r="E11" s="150"/>
      <c r="F11" s="150"/>
      <c r="G11" s="150"/>
      <c r="H11" s="150"/>
    </row>
    <row r="12" spans="1:8" ht="23.25" customHeight="1" x14ac:dyDescent="0.25">
      <c r="A12" s="308" t="s">
        <v>586</v>
      </c>
      <c r="B12" s="308"/>
      <c r="C12" s="151"/>
      <c r="D12" s="151"/>
      <c r="E12" s="151"/>
      <c r="F12" s="151"/>
      <c r="G12" s="151"/>
      <c r="H12" s="151"/>
    </row>
    <row r="13" spans="1:8" x14ac:dyDescent="0.25">
      <c r="A13" s="302" t="s">
        <v>8</v>
      </c>
      <c r="B13" s="302"/>
      <c r="C13" s="152"/>
      <c r="D13" s="152"/>
      <c r="E13" s="152"/>
      <c r="F13" s="152"/>
      <c r="G13" s="152"/>
      <c r="H13" s="152"/>
    </row>
    <row r="14" spans="1:8" ht="18.75" x14ac:dyDescent="0.25">
      <c r="A14" s="9"/>
      <c r="B14" s="9"/>
      <c r="C14" s="9"/>
      <c r="D14" s="9"/>
      <c r="E14" s="9"/>
      <c r="F14" s="9"/>
      <c r="G14" s="9"/>
      <c r="H14" s="9"/>
    </row>
    <row r="15" spans="1:8" ht="45.75" customHeight="1" x14ac:dyDescent="0.25">
      <c r="A15" s="303" t="s">
        <v>591</v>
      </c>
      <c r="B15" s="303"/>
      <c r="C15" s="151"/>
      <c r="D15" s="151"/>
      <c r="E15" s="151"/>
      <c r="F15" s="151"/>
      <c r="G15" s="151"/>
      <c r="H15" s="151"/>
    </row>
    <row r="16" spans="1:8" x14ac:dyDescent="0.25">
      <c r="A16" s="302" t="s">
        <v>7</v>
      </c>
      <c r="B16" s="302"/>
      <c r="C16" s="152"/>
      <c r="D16" s="152"/>
      <c r="E16" s="152"/>
      <c r="F16" s="152"/>
      <c r="G16" s="152"/>
      <c r="H16" s="152"/>
    </row>
    <row r="17" spans="1:2" x14ac:dyDescent="0.25">
      <c r="B17" s="120"/>
    </row>
    <row r="18" spans="1:2" ht="20.25" customHeight="1" x14ac:dyDescent="0.25">
      <c r="A18" s="497" t="s">
        <v>522</v>
      </c>
      <c r="B18" s="498"/>
    </row>
    <row r="19" spans="1:2" x14ac:dyDescent="0.25">
      <c r="B19" s="35"/>
    </row>
    <row r="20" spans="1:2" ht="16.5" thickBot="1" x14ac:dyDescent="0.3">
      <c r="B20" s="121"/>
    </row>
    <row r="21" spans="1:2" ht="16.5" thickBot="1" x14ac:dyDescent="0.3">
      <c r="A21" s="122" t="s">
        <v>397</v>
      </c>
      <c r="B21" s="123" t="s">
        <v>552</v>
      </c>
    </row>
    <row r="22" spans="1:2" ht="16.5" thickBot="1" x14ac:dyDescent="0.3">
      <c r="A22" s="122" t="s">
        <v>398</v>
      </c>
      <c r="B22" s="123" t="s">
        <v>566</v>
      </c>
    </row>
    <row r="23" spans="1:2" ht="16.5" thickBot="1" x14ac:dyDescent="0.3">
      <c r="A23" s="122" t="s">
        <v>364</v>
      </c>
      <c r="B23" s="124" t="s">
        <v>567</v>
      </c>
    </row>
    <row r="24" spans="1:2" ht="16.5" thickBot="1" x14ac:dyDescent="0.3">
      <c r="A24" s="122" t="s">
        <v>399</v>
      </c>
      <c r="B24" s="124" t="s">
        <v>549</v>
      </c>
    </row>
    <row r="25" spans="1:2" ht="16.5" thickBot="1" x14ac:dyDescent="0.3">
      <c r="A25" s="125" t="s">
        <v>400</v>
      </c>
      <c r="B25" s="123">
        <v>2020</v>
      </c>
    </row>
    <row r="26" spans="1:2" ht="16.5" thickBot="1" x14ac:dyDescent="0.3">
      <c r="A26" s="126" t="s">
        <v>401</v>
      </c>
      <c r="B26" s="127" t="s">
        <v>678</v>
      </c>
    </row>
    <row r="27" spans="1:2" ht="23.25" customHeight="1" thickBot="1" x14ac:dyDescent="0.3">
      <c r="A27" s="297" t="s">
        <v>680</v>
      </c>
      <c r="B27" s="298">
        <v>1080.1400000000001</v>
      </c>
    </row>
    <row r="28" spans="1:2" ht="16.5" thickBot="1" x14ac:dyDescent="0.3">
      <c r="A28" s="129" t="s">
        <v>402</v>
      </c>
      <c r="B28" s="129" t="s">
        <v>572</v>
      </c>
    </row>
    <row r="29" spans="1:2" ht="29.25" thickBot="1" x14ac:dyDescent="0.3">
      <c r="A29" s="134" t="s">
        <v>403</v>
      </c>
      <c r="B29" s="298">
        <v>1079.895</v>
      </c>
    </row>
    <row r="30" spans="1:2" ht="29.25" thickBot="1" x14ac:dyDescent="0.3">
      <c r="A30" s="134" t="s">
        <v>404</v>
      </c>
      <c r="B30" s="298">
        <v>1079.895</v>
      </c>
    </row>
    <row r="31" spans="1:2" ht="16.5" thickBot="1" x14ac:dyDescent="0.3">
      <c r="A31" s="129" t="s">
        <v>405</v>
      </c>
      <c r="B31" s="129" t="s">
        <v>585</v>
      </c>
    </row>
    <row r="32" spans="1:2" ht="29.25" thickBot="1" x14ac:dyDescent="0.3">
      <c r="A32" s="134" t="s">
        <v>406</v>
      </c>
      <c r="B32" s="129" t="s">
        <v>585</v>
      </c>
    </row>
    <row r="33" spans="1:2" ht="16.5" thickBot="1" x14ac:dyDescent="0.3">
      <c r="A33" s="134" t="s">
        <v>662</v>
      </c>
      <c r="B33" s="129"/>
    </row>
    <row r="34" spans="1:2" ht="16.5" thickBot="1" x14ac:dyDescent="0.3">
      <c r="A34" s="129" t="s">
        <v>663</v>
      </c>
      <c r="B34" s="201">
        <v>1062.575</v>
      </c>
    </row>
    <row r="35" spans="1:2" ht="16.5" thickBot="1" x14ac:dyDescent="0.3">
      <c r="A35" s="129" t="s">
        <v>407</v>
      </c>
      <c r="B35" s="129">
        <v>98.4</v>
      </c>
    </row>
    <row r="36" spans="1:2" ht="16.5" thickBot="1" x14ac:dyDescent="0.3">
      <c r="A36" s="129" t="s">
        <v>408</v>
      </c>
      <c r="B36" s="201">
        <v>1062.575</v>
      </c>
    </row>
    <row r="37" spans="1:2" ht="16.5" thickBot="1" x14ac:dyDescent="0.3">
      <c r="A37" s="129" t="s">
        <v>661</v>
      </c>
      <c r="B37" s="129">
        <v>885.68499999999995</v>
      </c>
    </row>
    <row r="38" spans="1:2" ht="29.25" thickBot="1" x14ac:dyDescent="0.3">
      <c r="A38" s="134" t="s">
        <v>664</v>
      </c>
      <c r="B38" s="129"/>
    </row>
    <row r="39" spans="1:2" ht="16.5" thickBot="1" x14ac:dyDescent="0.3">
      <c r="A39" s="129" t="s">
        <v>663</v>
      </c>
      <c r="B39" s="129">
        <v>0.78</v>
      </c>
    </row>
    <row r="40" spans="1:2" ht="16.5" thickBot="1" x14ac:dyDescent="0.3">
      <c r="A40" s="129" t="s">
        <v>407</v>
      </c>
      <c r="B40" s="129">
        <v>7.0000000000000007E-2</v>
      </c>
    </row>
    <row r="41" spans="1:2" ht="16.5" thickBot="1" x14ac:dyDescent="0.3">
      <c r="A41" s="129" t="s">
        <v>408</v>
      </c>
      <c r="B41" s="129">
        <v>0.78</v>
      </c>
    </row>
    <row r="42" spans="1:2" ht="16.5" thickBot="1" x14ac:dyDescent="0.3">
      <c r="A42" s="129" t="s">
        <v>661</v>
      </c>
      <c r="B42" s="129">
        <v>0.66</v>
      </c>
    </row>
    <row r="43" spans="1:2" ht="29.25" thickBot="1" x14ac:dyDescent="0.3">
      <c r="A43" s="134" t="s">
        <v>409</v>
      </c>
      <c r="B43" s="129" t="s">
        <v>545</v>
      </c>
    </row>
    <row r="44" spans="1:2" ht="16.5" thickBot="1" x14ac:dyDescent="0.3">
      <c r="A44" s="134" t="s">
        <v>668</v>
      </c>
      <c r="B44" s="129"/>
    </row>
    <row r="45" spans="1:2" ht="16.5" thickBot="1" x14ac:dyDescent="0.3">
      <c r="A45" s="129" t="s">
        <v>663</v>
      </c>
      <c r="B45" s="129">
        <v>0.21</v>
      </c>
    </row>
    <row r="46" spans="1:2" ht="16.5" thickBot="1" x14ac:dyDescent="0.3">
      <c r="A46" s="129" t="s">
        <v>407</v>
      </c>
      <c r="B46" s="129">
        <v>0.02</v>
      </c>
    </row>
    <row r="47" spans="1:2" ht="16.5" thickBot="1" x14ac:dyDescent="0.3">
      <c r="A47" s="129" t="s">
        <v>408</v>
      </c>
      <c r="B47" s="129">
        <v>0.21</v>
      </c>
    </row>
    <row r="48" spans="1:2" ht="16.5" thickBot="1" x14ac:dyDescent="0.3">
      <c r="A48" s="129" t="s">
        <v>661</v>
      </c>
      <c r="B48" s="129">
        <v>0.18</v>
      </c>
    </row>
    <row r="49" spans="1:2" ht="16.5" thickBot="1" x14ac:dyDescent="0.3">
      <c r="A49" s="134" t="s">
        <v>669</v>
      </c>
      <c r="B49" s="129"/>
    </row>
    <row r="50" spans="1:2" ht="16.5" thickBot="1" x14ac:dyDescent="0.3">
      <c r="A50" s="129" t="s">
        <v>663</v>
      </c>
      <c r="B50" s="129">
        <v>2.52</v>
      </c>
    </row>
    <row r="51" spans="1:2" ht="16.5" thickBot="1" x14ac:dyDescent="0.3">
      <c r="A51" s="129" t="s">
        <v>407</v>
      </c>
      <c r="B51" s="129">
        <v>0.23</v>
      </c>
    </row>
    <row r="52" spans="1:2" ht="16.5" thickBot="1" x14ac:dyDescent="0.3">
      <c r="A52" s="129" t="s">
        <v>408</v>
      </c>
      <c r="B52" s="129">
        <v>2.52</v>
      </c>
    </row>
    <row r="53" spans="1:2" ht="16.5" thickBot="1" x14ac:dyDescent="0.3">
      <c r="A53" s="129" t="s">
        <v>661</v>
      </c>
      <c r="B53" s="129">
        <v>2.13</v>
      </c>
    </row>
    <row r="54" spans="1:2" ht="29.25" thickBot="1" x14ac:dyDescent="0.3">
      <c r="A54" s="134" t="s">
        <v>410</v>
      </c>
      <c r="B54" s="129" t="s">
        <v>545</v>
      </c>
    </row>
    <row r="55" spans="1:2" ht="16.5" thickBot="1" x14ac:dyDescent="0.3">
      <c r="A55" s="134" t="s">
        <v>665</v>
      </c>
      <c r="B55" s="129"/>
    </row>
    <row r="56" spans="1:2" ht="16.5" thickBot="1" x14ac:dyDescent="0.3">
      <c r="A56" s="129" t="s">
        <v>568</v>
      </c>
      <c r="B56" s="129">
        <v>9.1999999999999993</v>
      </c>
    </row>
    <row r="57" spans="1:2" ht="16.5" thickBot="1" x14ac:dyDescent="0.3">
      <c r="A57" s="129" t="s">
        <v>407</v>
      </c>
      <c r="B57" s="129">
        <v>0.85</v>
      </c>
    </row>
    <row r="58" spans="1:2" ht="16.5" thickBot="1" x14ac:dyDescent="0.3">
      <c r="A58" s="129" t="s">
        <v>408</v>
      </c>
      <c r="B58" s="129">
        <v>9.1999999999999993</v>
      </c>
    </row>
    <row r="59" spans="1:2" ht="16.5" thickBot="1" x14ac:dyDescent="0.3">
      <c r="A59" s="129" t="s">
        <v>661</v>
      </c>
      <c r="B59" s="129">
        <v>7.8</v>
      </c>
    </row>
    <row r="60" spans="1:2" ht="29.25" thickBot="1" x14ac:dyDescent="0.3">
      <c r="A60" s="295" t="s">
        <v>666</v>
      </c>
      <c r="B60" s="294"/>
    </row>
    <row r="61" spans="1:2" ht="16.5" thickBot="1" x14ac:dyDescent="0.3">
      <c r="A61" s="129" t="s">
        <v>660</v>
      </c>
      <c r="B61" s="294">
        <v>4.6100000000000003</v>
      </c>
    </row>
    <row r="62" spans="1:2" ht="16.5" thickBot="1" x14ac:dyDescent="0.3">
      <c r="A62" s="129" t="s">
        <v>407</v>
      </c>
      <c r="B62" s="294">
        <v>0.42</v>
      </c>
    </row>
    <row r="63" spans="1:2" ht="16.5" thickBot="1" x14ac:dyDescent="0.3">
      <c r="A63" s="129" t="s">
        <v>408</v>
      </c>
      <c r="B63" s="294">
        <v>4.6100000000000003</v>
      </c>
    </row>
    <row r="64" spans="1:2" ht="16.5" thickBot="1" x14ac:dyDescent="0.3">
      <c r="A64" s="129" t="s">
        <v>667</v>
      </c>
      <c r="B64" s="294">
        <v>3.89</v>
      </c>
    </row>
    <row r="65" spans="1:10" ht="29.25" thickBot="1" x14ac:dyDescent="0.3">
      <c r="A65" s="128" t="s">
        <v>411</v>
      </c>
      <c r="B65" s="135" t="s">
        <v>545</v>
      </c>
    </row>
    <row r="66" spans="1:10" ht="16.5" thickBot="1" x14ac:dyDescent="0.3">
      <c r="A66" s="130" t="s">
        <v>405</v>
      </c>
      <c r="B66" s="135" t="s">
        <v>545</v>
      </c>
    </row>
    <row r="67" spans="1:10" ht="16.5" thickBot="1" x14ac:dyDescent="0.3">
      <c r="A67" s="130" t="s">
        <v>412</v>
      </c>
      <c r="B67" s="135" t="s">
        <v>545</v>
      </c>
    </row>
    <row r="68" spans="1:10" ht="16.5" thickBot="1" x14ac:dyDescent="0.3">
      <c r="A68" s="130" t="s">
        <v>413</v>
      </c>
      <c r="B68" s="135" t="s">
        <v>545</v>
      </c>
    </row>
    <row r="69" spans="1:10" ht="16.5" thickBot="1" x14ac:dyDescent="0.3">
      <c r="A69" s="130" t="s">
        <v>414</v>
      </c>
      <c r="B69" s="135" t="s">
        <v>545</v>
      </c>
    </row>
    <row r="70" spans="1:10" ht="16.5" thickBot="1" x14ac:dyDescent="0.3">
      <c r="A70" s="125" t="s">
        <v>415</v>
      </c>
      <c r="B70" s="136">
        <v>100</v>
      </c>
    </row>
    <row r="71" spans="1:10" ht="16.5" thickBot="1" x14ac:dyDescent="0.3">
      <c r="A71" s="125" t="s">
        <v>416</v>
      </c>
      <c r="B71" s="299">
        <v>1079.9000000000001</v>
      </c>
    </row>
    <row r="72" spans="1:10" ht="16.5" thickBot="1" x14ac:dyDescent="0.3">
      <c r="A72" s="125" t="s">
        <v>417</v>
      </c>
      <c r="B72" s="299">
        <v>100</v>
      </c>
    </row>
    <row r="73" spans="1:10" ht="16.5" thickBot="1" x14ac:dyDescent="0.3">
      <c r="A73" s="126" t="s">
        <v>670</v>
      </c>
      <c r="B73" s="300">
        <v>900.34</v>
      </c>
    </row>
    <row r="74" spans="1:10" ht="15.75" customHeight="1" x14ac:dyDescent="0.25">
      <c r="A74" s="128" t="s">
        <v>418</v>
      </c>
      <c r="B74" s="192" t="s">
        <v>585</v>
      </c>
    </row>
    <row r="75" spans="1:10" x14ac:dyDescent="0.25">
      <c r="A75" s="132" t="s">
        <v>419</v>
      </c>
      <c r="B75" s="193" t="s">
        <v>585</v>
      </c>
    </row>
    <row r="76" spans="1:10" x14ac:dyDescent="0.25">
      <c r="A76" s="132" t="s">
        <v>420</v>
      </c>
      <c r="B76" s="193" t="s">
        <v>609</v>
      </c>
    </row>
    <row r="77" spans="1:10" x14ac:dyDescent="0.25">
      <c r="A77" s="132" t="s">
        <v>421</v>
      </c>
      <c r="B77" s="193" t="s">
        <v>585</v>
      </c>
    </row>
    <row r="78" spans="1:10" ht="76.5" customHeight="1" x14ac:dyDescent="0.25">
      <c r="A78" s="132" t="s">
        <v>422</v>
      </c>
      <c r="B78" s="193" t="s">
        <v>679</v>
      </c>
    </row>
    <row r="79" spans="1:10" ht="30.75" thickBot="1" x14ac:dyDescent="0.3">
      <c r="A79" s="133" t="s">
        <v>423</v>
      </c>
      <c r="B79" s="194" t="s">
        <v>671</v>
      </c>
    </row>
    <row r="80" spans="1:10" ht="30.75" thickBot="1" x14ac:dyDescent="0.3">
      <c r="A80" s="130" t="s">
        <v>424</v>
      </c>
      <c r="B80" s="131" t="s">
        <v>545</v>
      </c>
      <c r="J80" s="202"/>
    </row>
    <row r="81" spans="1:10" ht="29.25" thickBot="1" x14ac:dyDescent="0.3">
      <c r="A81" s="125" t="s">
        <v>425</v>
      </c>
      <c r="B81" s="131" t="s">
        <v>545</v>
      </c>
      <c r="J81" s="202"/>
    </row>
    <row r="82" spans="1:10" ht="16.5" thickBot="1" x14ac:dyDescent="0.3">
      <c r="A82" s="130" t="s">
        <v>405</v>
      </c>
      <c r="B82" s="137" t="s">
        <v>545</v>
      </c>
      <c r="J82" s="202"/>
    </row>
    <row r="83" spans="1:10" ht="16.5" thickBot="1" x14ac:dyDescent="0.3">
      <c r="A83" s="130" t="s">
        <v>426</v>
      </c>
      <c r="B83" s="131" t="s">
        <v>545</v>
      </c>
      <c r="J83" s="202"/>
    </row>
    <row r="84" spans="1:10" ht="16.5" thickBot="1" x14ac:dyDescent="0.3">
      <c r="A84" s="130" t="s">
        <v>427</v>
      </c>
      <c r="B84" s="137" t="s">
        <v>545</v>
      </c>
      <c r="J84" s="202"/>
    </row>
    <row r="85" spans="1:10" ht="16.5" thickBot="1" x14ac:dyDescent="0.3">
      <c r="A85" s="138" t="s">
        <v>428</v>
      </c>
      <c r="B85" s="192" t="s">
        <v>545</v>
      </c>
      <c r="J85" s="202"/>
    </row>
    <row r="86" spans="1:10" ht="16.5" thickBot="1" x14ac:dyDescent="0.3">
      <c r="A86" s="235" t="s">
        <v>429</v>
      </c>
      <c r="B86" s="237" t="s">
        <v>545</v>
      </c>
    </row>
    <row r="87" spans="1:10" x14ac:dyDescent="0.25">
      <c r="A87" s="203" t="s">
        <v>430</v>
      </c>
      <c r="B87" s="238" t="s">
        <v>545</v>
      </c>
    </row>
    <row r="88" spans="1:10" x14ac:dyDescent="0.25">
      <c r="A88" s="203" t="s">
        <v>431</v>
      </c>
      <c r="B88" s="238" t="s">
        <v>545</v>
      </c>
    </row>
    <row r="89" spans="1:10" ht="16.5" thickBot="1" x14ac:dyDescent="0.3">
      <c r="A89" s="203" t="s">
        <v>432</v>
      </c>
      <c r="B89" s="236" t="s">
        <v>545</v>
      </c>
    </row>
    <row r="90" spans="1:10" ht="29.25" thickBot="1" x14ac:dyDescent="0.3">
      <c r="A90" s="138" t="s">
        <v>433</v>
      </c>
      <c r="B90" s="241" t="s">
        <v>678</v>
      </c>
    </row>
    <row r="91" spans="1:10" ht="28.5" x14ac:dyDescent="0.25">
      <c r="A91" s="204" t="s">
        <v>434</v>
      </c>
      <c r="B91" s="239" t="s">
        <v>545</v>
      </c>
    </row>
    <row r="92" spans="1:10" x14ac:dyDescent="0.25">
      <c r="A92" s="203" t="s">
        <v>435</v>
      </c>
      <c r="B92" s="240" t="s">
        <v>545</v>
      </c>
    </row>
    <row r="93" spans="1:10" x14ac:dyDescent="0.25">
      <c r="A93" s="203" t="s">
        <v>436</v>
      </c>
      <c r="B93" s="240" t="s">
        <v>545</v>
      </c>
    </row>
    <row r="94" spans="1:10" x14ac:dyDescent="0.25">
      <c r="A94" s="203" t="s">
        <v>437</v>
      </c>
      <c r="B94" s="240" t="s">
        <v>545</v>
      </c>
    </row>
    <row r="95" spans="1:10" x14ac:dyDescent="0.25">
      <c r="A95" s="203" t="s">
        <v>438</v>
      </c>
      <c r="B95" s="240" t="s">
        <v>545</v>
      </c>
    </row>
    <row r="96" spans="1:10" ht="16.5" thickBot="1" x14ac:dyDescent="0.3">
      <c r="A96" s="205" t="s">
        <v>439</v>
      </c>
      <c r="B96" s="133" t="s">
        <v>545</v>
      </c>
    </row>
    <row r="99" spans="1:2" x14ac:dyDescent="0.25">
      <c r="A99" s="139"/>
      <c r="B99" s="140"/>
    </row>
    <row r="100" spans="1:2" x14ac:dyDescent="0.25">
      <c r="B100" s="141"/>
    </row>
    <row r="101" spans="1:2" x14ac:dyDescent="0.25">
      <c r="B101" s="142"/>
    </row>
  </sheetData>
  <mergeCells count="9">
    <mergeCell ref="A15:B15"/>
    <mergeCell ref="A16:B16"/>
    <mergeCell ref="A18:B18"/>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5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72" t="s">
        <v>677</v>
      </c>
    </row>
    <row r="2" spans="1:28" s="10" customFormat="1" ht="18.75" customHeight="1" x14ac:dyDescent="0.25">
      <c r="A2" s="16"/>
      <c r="S2" s="173" t="s">
        <v>10</v>
      </c>
    </row>
    <row r="3" spans="1:28" s="10" customFormat="1" ht="15.75" x14ac:dyDescent="0.25">
      <c r="S3" s="173" t="s">
        <v>540</v>
      </c>
    </row>
    <row r="4" spans="1:28" s="10" customFormat="1" ht="18.75" customHeight="1" x14ac:dyDescent="0.2">
      <c r="A4" s="301" t="s">
        <v>682</v>
      </c>
      <c r="B4" s="301"/>
      <c r="C4" s="301"/>
      <c r="D4" s="301"/>
      <c r="E4" s="301"/>
      <c r="F4" s="301"/>
      <c r="G4" s="301"/>
      <c r="H4" s="301"/>
      <c r="I4" s="301"/>
      <c r="J4" s="301"/>
      <c r="K4" s="301"/>
      <c r="L4" s="301"/>
      <c r="M4" s="301"/>
      <c r="N4" s="301"/>
      <c r="O4" s="301"/>
      <c r="P4" s="301"/>
      <c r="Q4" s="301"/>
      <c r="R4" s="301"/>
      <c r="S4" s="301"/>
    </row>
    <row r="5" spans="1:28" s="10" customFormat="1" ht="15.75" x14ac:dyDescent="0.2">
      <c r="A5" s="15"/>
    </row>
    <row r="6" spans="1:28" s="10" customFormat="1" ht="18.75" x14ac:dyDescent="0.2">
      <c r="A6" s="305" t="s">
        <v>9</v>
      </c>
      <c r="B6" s="305"/>
      <c r="C6" s="305"/>
      <c r="D6" s="305"/>
      <c r="E6" s="305"/>
      <c r="F6" s="305"/>
      <c r="G6" s="305"/>
      <c r="H6" s="305"/>
      <c r="I6" s="305"/>
      <c r="J6" s="305"/>
      <c r="K6" s="305"/>
      <c r="L6" s="305"/>
      <c r="M6" s="305"/>
      <c r="N6" s="305"/>
      <c r="O6" s="305"/>
      <c r="P6" s="305"/>
      <c r="Q6" s="305"/>
      <c r="R6" s="305"/>
      <c r="S6" s="305"/>
      <c r="T6" s="11"/>
      <c r="U6" s="11"/>
      <c r="V6" s="11"/>
      <c r="W6" s="11"/>
      <c r="X6" s="11"/>
      <c r="Y6" s="11"/>
      <c r="Z6" s="11"/>
      <c r="AA6" s="11"/>
      <c r="AB6" s="11"/>
    </row>
    <row r="7" spans="1:28" s="10" customFormat="1" ht="18.75" x14ac:dyDescent="0.2">
      <c r="A7" s="305"/>
      <c r="B7" s="305"/>
      <c r="C7" s="305"/>
      <c r="D7" s="305"/>
      <c r="E7" s="305"/>
      <c r="F7" s="305"/>
      <c r="G7" s="305"/>
      <c r="H7" s="305"/>
      <c r="I7" s="305"/>
      <c r="J7" s="305"/>
      <c r="K7" s="305"/>
      <c r="L7" s="305"/>
      <c r="M7" s="305"/>
      <c r="N7" s="305"/>
      <c r="O7" s="305"/>
      <c r="P7" s="305"/>
      <c r="Q7" s="305"/>
      <c r="R7" s="305"/>
      <c r="S7" s="305"/>
      <c r="T7" s="11"/>
      <c r="U7" s="11"/>
      <c r="V7" s="11"/>
      <c r="W7" s="11"/>
      <c r="X7" s="11"/>
      <c r="Y7" s="11"/>
      <c r="Z7" s="11"/>
      <c r="AA7" s="11"/>
      <c r="AB7" s="11"/>
    </row>
    <row r="8" spans="1:28" s="10" customFormat="1" ht="18.75" x14ac:dyDescent="0.2">
      <c r="A8" s="304" t="s">
        <v>543</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2"/>
      <c r="B9" s="302"/>
      <c r="C9" s="302"/>
      <c r="D9" s="302"/>
      <c r="E9" s="302"/>
      <c r="F9" s="302"/>
      <c r="G9" s="302"/>
      <c r="H9" s="302"/>
      <c r="I9" s="302"/>
      <c r="J9" s="302"/>
      <c r="K9" s="302"/>
      <c r="L9" s="302"/>
      <c r="M9" s="302"/>
      <c r="N9" s="302"/>
      <c r="O9" s="302"/>
      <c r="P9" s="302"/>
      <c r="Q9" s="302"/>
      <c r="R9" s="302"/>
      <c r="S9" s="302"/>
      <c r="T9" s="11"/>
      <c r="U9" s="11"/>
      <c r="V9" s="11"/>
      <c r="W9" s="11"/>
      <c r="X9" s="11"/>
      <c r="Y9" s="11"/>
      <c r="Z9" s="11"/>
      <c r="AA9" s="11"/>
      <c r="AB9" s="11"/>
    </row>
    <row r="10" spans="1:28" s="10" customFormat="1" ht="18.75" x14ac:dyDescent="0.2">
      <c r="A10" s="305"/>
      <c r="B10" s="305"/>
      <c r="C10" s="305"/>
      <c r="D10" s="305"/>
      <c r="E10" s="305"/>
      <c r="F10" s="305"/>
      <c r="G10" s="305"/>
      <c r="H10" s="305"/>
      <c r="I10" s="305"/>
      <c r="J10" s="305"/>
      <c r="K10" s="305"/>
      <c r="L10" s="305"/>
      <c r="M10" s="305"/>
      <c r="N10" s="305"/>
      <c r="O10" s="305"/>
      <c r="P10" s="305"/>
      <c r="Q10" s="305"/>
      <c r="R10" s="305"/>
      <c r="S10" s="305"/>
      <c r="T10" s="11"/>
      <c r="U10" s="11"/>
      <c r="V10" s="11"/>
      <c r="W10" s="11"/>
      <c r="X10" s="11"/>
      <c r="Y10" s="11"/>
      <c r="Z10" s="11"/>
      <c r="AA10" s="11"/>
      <c r="AB10" s="11"/>
    </row>
    <row r="11" spans="1:28" s="10" customFormat="1" ht="18.75" x14ac:dyDescent="0.2">
      <c r="A11" s="308" t="s">
        <v>586</v>
      </c>
      <c r="B11" s="308"/>
      <c r="C11" s="308"/>
      <c r="D11" s="308"/>
      <c r="E11" s="308"/>
      <c r="F11" s="308"/>
      <c r="G11" s="308"/>
      <c r="H11" s="308"/>
      <c r="I11" s="308"/>
      <c r="J11" s="308"/>
      <c r="K11" s="308"/>
      <c r="L11" s="308"/>
      <c r="M11" s="308"/>
      <c r="N11" s="308"/>
      <c r="O11" s="308"/>
      <c r="P11" s="308"/>
      <c r="Q11" s="308"/>
      <c r="R11" s="308"/>
      <c r="S11" s="308"/>
      <c r="T11" s="11"/>
      <c r="U11" s="11"/>
      <c r="V11" s="11"/>
      <c r="W11" s="11"/>
      <c r="X11" s="11"/>
      <c r="Y11" s="11"/>
      <c r="Z11" s="11"/>
      <c r="AA11" s="11"/>
      <c r="AB11" s="11"/>
    </row>
    <row r="12" spans="1:28" s="10" customFormat="1" ht="18.75" x14ac:dyDescent="0.2">
      <c r="A12" s="302" t="s">
        <v>8</v>
      </c>
      <c r="B12" s="302"/>
      <c r="C12" s="302"/>
      <c r="D12" s="302"/>
      <c r="E12" s="302"/>
      <c r="F12" s="302"/>
      <c r="G12" s="302"/>
      <c r="H12" s="302"/>
      <c r="I12" s="302"/>
      <c r="J12" s="302"/>
      <c r="K12" s="302"/>
      <c r="L12" s="302"/>
      <c r="M12" s="302"/>
      <c r="N12" s="302"/>
      <c r="O12" s="302"/>
      <c r="P12" s="302"/>
      <c r="Q12" s="302"/>
      <c r="R12" s="302"/>
      <c r="S12" s="302"/>
      <c r="T12" s="11"/>
      <c r="U12" s="11"/>
      <c r="V12" s="11"/>
      <c r="W12" s="11"/>
      <c r="X12" s="11"/>
      <c r="Y12" s="11"/>
      <c r="Z12" s="11"/>
      <c r="AA12" s="11"/>
      <c r="AB12" s="11"/>
    </row>
    <row r="13" spans="1:28" s="7" customFormat="1" ht="15.75" customHeight="1" x14ac:dyDescent="0.2">
      <c r="A13" s="313"/>
      <c r="B13" s="313"/>
      <c r="C13" s="313"/>
      <c r="D13" s="313"/>
      <c r="E13" s="313"/>
      <c r="F13" s="313"/>
      <c r="G13" s="313"/>
      <c r="H13" s="313"/>
      <c r="I13" s="313"/>
      <c r="J13" s="313"/>
      <c r="K13" s="313"/>
      <c r="L13" s="313"/>
      <c r="M13" s="313"/>
      <c r="N13" s="313"/>
      <c r="O13" s="313"/>
      <c r="P13" s="313"/>
      <c r="Q13" s="313"/>
      <c r="R13" s="313"/>
      <c r="S13" s="313"/>
      <c r="T13" s="8"/>
      <c r="U13" s="8"/>
      <c r="V13" s="8"/>
      <c r="W13" s="8"/>
      <c r="X13" s="8"/>
      <c r="Y13" s="8"/>
      <c r="Z13" s="8"/>
      <c r="AA13" s="8"/>
      <c r="AB13" s="8"/>
    </row>
    <row r="14" spans="1:28" s="2" customFormat="1" ht="27" customHeight="1" x14ac:dyDescent="0.2">
      <c r="A14" s="303" t="s">
        <v>587</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2" t="s">
        <v>7</v>
      </c>
      <c r="B15" s="302"/>
      <c r="C15" s="302"/>
      <c r="D15" s="302"/>
      <c r="E15" s="302"/>
      <c r="F15" s="302"/>
      <c r="G15" s="302"/>
      <c r="H15" s="302"/>
      <c r="I15" s="302"/>
      <c r="J15" s="302"/>
      <c r="K15" s="302"/>
      <c r="L15" s="302"/>
      <c r="M15" s="302"/>
      <c r="N15" s="302"/>
      <c r="O15" s="302"/>
      <c r="P15" s="302"/>
      <c r="Q15" s="302"/>
      <c r="R15" s="302"/>
      <c r="S15" s="302"/>
      <c r="T15" s="4"/>
      <c r="U15" s="4"/>
      <c r="V15" s="4"/>
      <c r="W15" s="4"/>
      <c r="X15" s="4"/>
      <c r="Y15" s="4"/>
      <c r="Z15" s="4"/>
      <c r="AA15" s="4"/>
      <c r="AB15" s="4"/>
    </row>
    <row r="16" spans="1:28" s="2" customFormat="1" ht="15" customHeight="1" x14ac:dyDescent="0.2">
      <c r="A16" s="314"/>
      <c r="B16" s="314"/>
      <c r="C16" s="314"/>
      <c r="D16" s="314"/>
      <c r="E16" s="314"/>
      <c r="F16" s="314"/>
      <c r="G16" s="314"/>
      <c r="H16" s="314"/>
      <c r="I16" s="314"/>
      <c r="J16" s="314"/>
      <c r="K16" s="314"/>
      <c r="L16" s="314"/>
      <c r="M16" s="314"/>
      <c r="N16" s="314"/>
      <c r="O16" s="314"/>
      <c r="P16" s="314"/>
      <c r="Q16" s="314"/>
      <c r="R16" s="314"/>
      <c r="S16" s="314"/>
      <c r="T16" s="3"/>
      <c r="U16" s="3"/>
      <c r="V16" s="3"/>
      <c r="W16" s="3"/>
      <c r="X16" s="3"/>
      <c r="Y16" s="3"/>
    </row>
    <row r="17" spans="1:28" s="2" customFormat="1" ht="45.75" customHeight="1" x14ac:dyDescent="0.2">
      <c r="A17" s="303" t="s">
        <v>498</v>
      </c>
      <c r="B17" s="303"/>
      <c r="C17" s="303"/>
      <c r="D17" s="303"/>
      <c r="E17" s="303"/>
      <c r="F17" s="303"/>
      <c r="G17" s="303"/>
      <c r="H17" s="303"/>
      <c r="I17" s="303"/>
      <c r="J17" s="303"/>
      <c r="K17" s="303"/>
      <c r="L17" s="303"/>
      <c r="M17" s="303"/>
      <c r="N17" s="303"/>
      <c r="O17" s="303"/>
      <c r="P17" s="303"/>
      <c r="Q17" s="303"/>
      <c r="R17" s="303"/>
      <c r="S17" s="303"/>
      <c r="T17" s="5"/>
      <c r="U17" s="5"/>
      <c r="V17" s="5"/>
      <c r="W17" s="5"/>
      <c r="X17" s="5"/>
      <c r="Y17" s="5"/>
      <c r="Z17" s="5"/>
      <c r="AA17" s="5"/>
      <c r="AB17" s="5"/>
    </row>
    <row r="18" spans="1:28"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
      <c r="U18" s="3"/>
      <c r="V18" s="3"/>
      <c r="W18" s="3"/>
      <c r="X18" s="3"/>
      <c r="Y18" s="3"/>
    </row>
    <row r="19" spans="1:28" s="2" customFormat="1" ht="54" customHeight="1" x14ac:dyDescent="0.2">
      <c r="A19" s="309" t="s">
        <v>6</v>
      </c>
      <c r="B19" s="309" t="s">
        <v>106</v>
      </c>
      <c r="C19" s="310" t="s">
        <v>396</v>
      </c>
      <c r="D19" s="309" t="s">
        <v>395</v>
      </c>
      <c r="E19" s="309" t="s">
        <v>105</v>
      </c>
      <c r="F19" s="309" t="s">
        <v>104</v>
      </c>
      <c r="G19" s="309" t="s">
        <v>391</v>
      </c>
      <c r="H19" s="309" t="s">
        <v>103</v>
      </c>
      <c r="I19" s="309" t="s">
        <v>102</v>
      </c>
      <c r="J19" s="309" t="s">
        <v>101</v>
      </c>
      <c r="K19" s="309" t="s">
        <v>100</v>
      </c>
      <c r="L19" s="309" t="s">
        <v>99</v>
      </c>
      <c r="M19" s="309" t="s">
        <v>98</v>
      </c>
      <c r="N19" s="309" t="s">
        <v>97</v>
      </c>
      <c r="O19" s="309" t="s">
        <v>96</v>
      </c>
      <c r="P19" s="309" t="s">
        <v>95</v>
      </c>
      <c r="Q19" s="309" t="s">
        <v>394</v>
      </c>
      <c r="R19" s="309"/>
      <c r="S19" s="312" t="s">
        <v>490</v>
      </c>
      <c r="T19" s="3"/>
      <c r="U19" s="3"/>
      <c r="V19" s="3"/>
      <c r="W19" s="3"/>
      <c r="X19" s="3"/>
      <c r="Y19" s="3"/>
    </row>
    <row r="20" spans="1:28" s="2" customFormat="1" ht="180.75" customHeight="1" x14ac:dyDescent="0.2">
      <c r="A20" s="309"/>
      <c r="B20" s="309"/>
      <c r="C20" s="311"/>
      <c r="D20" s="309"/>
      <c r="E20" s="309"/>
      <c r="F20" s="309"/>
      <c r="G20" s="309"/>
      <c r="H20" s="309"/>
      <c r="I20" s="309"/>
      <c r="J20" s="309"/>
      <c r="K20" s="309"/>
      <c r="L20" s="309"/>
      <c r="M20" s="309"/>
      <c r="N20" s="309"/>
      <c r="O20" s="309"/>
      <c r="P20" s="309"/>
      <c r="Q20" s="33" t="s">
        <v>392</v>
      </c>
      <c r="R20" s="34" t="s">
        <v>393</v>
      </c>
      <c r="S20" s="312"/>
      <c r="T20" s="25"/>
      <c r="U20" s="25"/>
      <c r="V20" s="25"/>
      <c r="W20" s="25"/>
      <c r="X20" s="25"/>
      <c r="Y20" s="25"/>
      <c r="Z20" s="24"/>
      <c r="AA20" s="24"/>
      <c r="AB20" s="24"/>
    </row>
    <row r="21" spans="1:28" s="2" customFormat="1" ht="18.75" x14ac:dyDescent="0.2">
      <c r="A21" s="33">
        <v>1</v>
      </c>
      <c r="B21" s="37">
        <v>2</v>
      </c>
      <c r="C21" s="33">
        <v>3</v>
      </c>
      <c r="D21" s="37">
        <v>4</v>
      </c>
      <c r="E21" s="33">
        <v>5</v>
      </c>
      <c r="F21" s="37">
        <v>6</v>
      </c>
      <c r="G21" s="147">
        <v>7</v>
      </c>
      <c r="H21" s="148">
        <v>8</v>
      </c>
      <c r="I21" s="147">
        <v>9</v>
      </c>
      <c r="J21" s="148">
        <v>10</v>
      </c>
      <c r="K21" s="147">
        <v>11</v>
      </c>
      <c r="L21" s="148">
        <v>12</v>
      </c>
      <c r="M21" s="147">
        <v>13</v>
      </c>
      <c r="N21" s="148">
        <v>14</v>
      </c>
      <c r="O21" s="147">
        <v>15</v>
      </c>
      <c r="P21" s="148">
        <v>16</v>
      </c>
      <c r="Q21" s="147">
        <v>17</v>
      </c>
      <c r="R21" s="148">
        <v>18</v>
      </c>
      <c r="S21" s="182">
        <v>19</v>
      </c>
      <c r="T21" s="25"/>
      <c r="U21" s="25"/>
      <c r="V21" s="25"/>
      <c r="W21" s="25"/>
      <c r="X21" s="25"/>
      <c r="Y21" s="25"/>
      <c r="Z21" s="24"/>
      <c r="AA21" s="24"/>
      <c r="AB21" s="24"/>
    </row>
    <row r="22" spans="1:28" s="2" customFormat="1" ht="32.25" customHeight="1" x14ac:dyDescent="0.2">
      <c r="A22" s="33">
        <v>1</v>
      </c>
      <c r="B22" s="209" t="s">
        <v>94</v>
      </c>
      <c r="C22" s="209" t="s">
        <v>545</v>
      </c>
      <c r="D22" s="209" t="s">
        <v>545</v>
      </c>
      <c r="E22" s="209" t="s">
        <v>93</v>
      </c>
      <c r="F22" s="209" t="s">
        <v>92</v>
      </c>
      <c r="G22" s="209" t="s">
        <v>492</v>
      </c>
      <c r="H22" s="209" t="s">
        <v>545</v>
      </c>
      <c r="I22" s="209" t="s">
        <v>545</v>
      </c>
      <c r="J22" s="209" t="s">
        <v>545</v>
      </c>
      <c r="K22" s="209" t="s">
        <v>545</v>
      </c>
      <c r="L22" s="209" t="s">
        <v>545</v>
      </c>
      <c r="M22" s="209" t="s">
        <v>545</v>
      </c>
      <c r="N22" s="209" t="s">
        <v>545</v>
      </c>
      <c r="O22" s="209" t="s">
        <v>545</v>
      </c>
      <c r="P22" s="209" t="s">
        <v>545</v>
      </c>
      <c r="Q22" s="209" t="s">
        <v>545</v>
      </c>
      <c r="R22" s="209" t="s">
        <v>545</v>
      </c>
      <c r="S22" s="210" t="s">
        <v>545</v>
      </c>
      <c r="T22" s="25"/>
      <c r="U22" s="25"/>
      <c r="V22" s="25"/>
      <c r="W22" s="25"/>
      <c r="X22" s="25"/>
      <c r="Y22" s="25"/>
      <c r="Z22" s="24"/>
      <c r="AA22" s="24"/>
      <c r="AB22" s="24"/>
    </row>
    <row r="23" spans="1:28" s="2" customFormat="1" ht="18.75" x14ac:dyDescent="0.2">
      <c r="A23" s="33"/>
      <c r="B23" s="209" t="s">
        <v>94</v>
      </c>
      <c r="C23" s="209" t="s">
        <v>545</v>
      </c>
      <c r="D23" s="209" t="s">
        <v>545</v>
      </c>
      <c r="E23" s="209" t="s">
        <v>93</v>
      </c>
      <c r="F23" s="209" t="s">
        <v>92</v>
      </c>
      <c r="G23" s="209" t="s">
        <v>91</v>
      </c>
      <c r="H23" s="209" t="s">
        <v>545</v>
      </c>
      <c r="I23" s="209" t="s">
        <v>545</v>
      </c>
      <c r="J23" s="209" t="s">
        <v>545</v>
      </c>
      <c r="K23" s="209" t="s">
        <v>545</v>
      </c>
      <c r="L23" s="209" t="s">
        <v>545</v>
      </c>
      <c r="M23" s="209" t="s">
        <v>545</v>
      </c>
      <c r="N23" s="209" t="s">
        <v>545</v>
      </c>
      <c r="O23" s="209" t="s">
        <v>545</v>
      </c>
      <c r="P23" s="209" t="s">
        <v>545</v>
      </c>
      <c r="Q23" s="209" t="s">
        <v>545</v>
      </c>
      <c r="R23" s="209" t="s">
        <v>545</v>
      </c>
      <c r="S23" s="210" t="s">
        <v>545</v>
      </c>
      <c r="T23" s="25"/>
      <c r="U23" s="25"/>
      <c r="V23" s="25"/>
      <c r="W23" s="25"/>
      <c r="X23" s="24"/>
      <c r="Y23" s="24"/>
      <c r="Z23" s="24"/>
      <c r="AA23" s="24"/>
      <c r="AB23" s="24"/>
    </row>
    <row r="24" spans="1:28" s="2" customFormat="1" ht="18.75" x14ac:dyDescent="0.2">
      <c r="A24" s="33"/>
      <c r="B24" s="209" t="s">
        <v>94</v>
      </c>
      <c r="C24" s="209" t="s">
        <v>545</v>
      </c>
      <c r="D24" s="209" t="s">
        <v>545</v>
      </c>
      <c r="E24" s="209" t="s">
        <v>93</v>
      </c>
      <c r="F24" s="209" t="s">
        <v>92</v>
      </c>
      <c r="G24" s="209" t="s">
        <v>87</v>
      </c>
      <c r="H24" s="209" t="s">
        <v>545</v>
      </c>
      <c r="I24" s="209" t="s">
        <v>545</v>
      </c>
      <c r="J24" s="209" t="s">
        <v>545</v>
      </c>
      <c r="K24" s="209" t="s">
        <v>545</v>
      </c>
      <c r="L24" s="209" t="s">
        <v>545</v>
      </c>
      <c r="M24" s="209" t="s">
        <v>545</v>
      </c>
      <c r="N24" s="209" t="s">
        <v>545</v>
      </c>
      <c r="O24" s="209" t="s">
        <v>545</v>
      </c>
      <c r="P24" s="209" t="s">
        <v>545</v>
      </c>
      <c r="Q24" s="209" t="s">
        <v>545</v>
      </c>
      <c r="R24" s="209" t="s">
        <v>545</v>
      </c>
      <c r="S24" s="210" t="s">
        <v>545</v>
      </c>
      <c r="T24" s="25"/>
      <c r="U24" s="25"/>
      <c r="V24" s="25"/>
      <c r="W24" s="25"/>
      <c r="X24" s="24"/>
      <c r="Y24" s="24"/>
      <c r="Z24" s="24"/>
      <c r="AA24" s="24"/>
      <c r="AB24" s="24"/>
    </row>
    <row r="25" spans="1:28" s="2" customFormat="1" ht="31.5" x14ac:dyDescent="0.2">
      <c r="A25" s="36"/>
      <c r="B25" s="209" t="s">
        <v>90</v>
      </c>
      <c r="C25" s="209" t="s">
        <v>545</v>
      </c>
      <c r="D25" s="209" t="s">
        <v>545</v>
      </c>
      <c r="E25" s="209" t="s">
        <v>89</v>
      </c>
      <c r="F25" s="209" t="s">
        <v>88</v>
      </c>
      <c r="G25" s="209" t="s">
        <v>493</v>
      </c>
      <c r="H25" s="209" t="s">
        <v>545</v>
      </c>
      <c r="I25" s="209" t="s">
        <v>545</v>
      </c>
      <c r="J25" s="209" t="s">
        <v>545</v>
      </c>
      <c r="K25" s="209" t="s">
        <v>545</v>
      </c>
      <c r="L25" s="209" t="s">
        <v>545</v>
      </c>
      <c r="M25" s="209" t="s">
        <v>545</v>
      </c>
      <c r="N25" s="209" t="s">
        <v>545</v>
      </c>
      <c r="O25" s="209" t="s">
        <v>545</v>
      </c>
      <c r="P25" s="209" t="s">
        <v>545</v>
      </c>
      <c r="Q25" s="209" t="s">
        <v>545</v>
      </c>
      <c r="R25" s="209" t="s">
        <v>545</v>
      </c>
      <c r="S25" s="210" t="s">
        <v>545</v>
      </c>
      <c r="T25" s="25"/>
      <c r="U25" s="25"/>
      <c r="V25" s="25"/>
      <c r="W25" s="25"/>
      <c r="X25" s="24"/>
      <c r="Y25" s="24"/>
      <c r="Z25" s="24"/>
      <c r="AA25" s="24"/>
      <c r="AB25" s="24"/>
    </row>
    <row r="26" spans="1:28" s="2" customFormat="1" ht="18.75" x14ac:dyDescent="0.2">
      <c r="A26" s="36"/>
      <c r="B26" s="209" t="s">
        <v>90</v>
      </c>
      <c r="C26" s="209" t="s">
        <v>545</v>
      </c>
      <c r="D26" s="209" t="s">
        <v>545</v>
      </c>
      <c r="E26" s="209" t="s">
        <v>89</v>
      </c>
      <c r="F26" s="209" t="s">
        <v>88</v>
      </c>
      <c r="G26" s="209" t="s">
        <v>91</v>
      </c>
      <c r="H26" s="209" t="s">
        <v>545</v>
      </c>
      <c r="I26" s="209" t="s">
        <v>545</v>
      </c>
      <c r="J26" s="209" t="s">
        <v>545</v>
      </c>
      <c r="K26" s="209" t="s">
        <v>545</v>
      </c>
      <c r="L26" s="209" t="s">
        <v>545</v>
      </c>
      <c r="M26" s="209" t="s">
        <v>545</v>
      </c>
      <c r="N26" s="209" t="s">
        <v>545</v>
      </c>
      <c r="O26" s="209" t="s">
        <v>545</v>
      </c>
      <c r="P26" s="209" t="s">
        <v>545</v>
      </c>
      <c r="Q26" s="209" t="s">
        <v>545</v>
      </c>
      <c r="R26" s="209" t="s">
        <v>545</v>
      </c>
      <c r="S26" s="210" t="s">
        <v>545</v>
      </c>
      <c r="T26" s="25"/>
      <c r="U26" s="25"/>
      <c r="V26" s="25"/>
      <c r="W26" s="25"/>
      <c r="X26" s="24"/>
      <c r="Y26" s="24"/>
      <c r="Z26" s="24"/>
      <c r="AA26" s="24"/>
      <c r="AB26" s="24"/>
    </row>
    <row r="27" spans="1:28" s="2" customFormat="1" ht="18.75" x14ac:dyDescent="0.2">
      <c r="A27" s="36"/>
      <c r="B27" s="209" t="s">
        <v>90</v>
      </c>
      <c r="C27" s="209" t="s">
        <v>545</v>
      </c>
      <c r="D27" s="209" t="s">
        <v>545</v>
      </c>
      <c r="E27" s="209" t="s">
        <v>89</v>
      </c>
      <c r="F27" s="209" t="s">
        <v>88</v>
      </c>
      <c r="G27" s="209" t="s">
        <v>87</v>
      </c>
      <c r="H27" s="209" t="s">
        <v>545</v>
      </c>
      <c r="I27" s="209" t="s">
        <v>545</v>
      </c>
      <c r="J27" s="209" t="s">
        <v>545</v>
      </c>
      <c r="K27" s="209" t="s">
        <v>545</v>
      </c>
      <c r="L27" s="209" t="s">
        <v>545</v>
      </c>
      <c r="M27" s="209" t="s">
        <v>545</v>
      </c>
      <c r="N27" s="209" t="s">
        <v>545</v>
      </c>
      <c r="O27" s="209" t="s">
        <v>545</v>
      </c>
      <c r="P27" s="209" t="s">
        <v>545</v>
      </c>
      <c r="Q27" s="209" t="s">
        <v>545</v>
      </c>
      <c r="R27" s="209" t="s">
        <v>545</v>
      </c>
      <c r="S27" s="210" t="s">
        <v>545</v>
      </c>
      <c r="T27" s="25"/>
      <c r="U27" s="25"/>
      <c r="V27" s="25"/>
      <c r="W27" s="25"/>
      <c r="X27" s="24"/>
      <c r="Y27" s="24"/>
      <c r="Z27" s="24"/>
      <c r="AA27" s="24"/>
      <c r="AB27" s="24"/>
    </row>
    <row r="28" spans="1:28" s="2" customFormat="1" ht="18.75" x14ac:dyDescent="0.2">
      <c r="A28" s="27" t="s">
        <v>0</v>
      </c>
      <c r="B28" s="27" t="s">
        <v>0</v>
      </c>
      <c r="C28" s="209" t="s">
        <v>545</v>
      </c>
      <c r="D28" s="209" t="s">
        <v>545</v>
      </c>
      <c r="E28" s="209" t="s">
        <v>545</v>
      </c>
      <c r="F28" s="209" t="s">
        <v>545</v>
      </c>
      <c r="G28" s="209" t="s">
        <v>545</v>
      </c>
      <c r="H28" s="209" t="s">
        <v>545</v>
      </c>
      <c r="I28" s="209" t="s">
        <v>545</v>
      </c>
      <c r="J28" s="209" t="s">
        <v>545</v>
      </c>
      <c r="K28" s="209" t="s">
        <v>545</v>
      </c>
      <c r="L28" s="209" t="s">
        <v>545</v>
      </c>
      <c r="M28" s="209" t="s">
        <v>545</v>
      </c>
      <c r="N28" s="209" t="s">
        <v>545</v>
      </c>
      <c r="O28" s="209" t="s">
        <v>545</v>
      </c>
      <c r="P28" s="209" t="s">
        <v>545</v>
      </c>
      <c r="Q28" s="209" t="s">
        <v>545</v>
      </c>
      <c r="R28" s="209" t="s">
        <v>545</v>
      </c>
      <c r="S28" s="210" t="s">
        <v>545</v>
      </c>
      <c r="T28" s="25"/>
      <c r="U28" s="25"/>
      <c r="V28" s="25"/>
      <c r="W28" s="25"/>
      <c r="X28" s="24"/>
      <c r="Y28" s="24"/>
      <c r="Z28" s="24"/>
      <c r="AA28" s="24"/>
      <c r="AB28" s="24"/>
    </row>
    <row r="29" spans="1:28" ht="20.25" customHeight="1" x14ac:dyDescent="0.25">
      <c r="A29" s="117"/>
      <c r="B29" s="209" t="s">
        <v>390</v>
      </c>
      <c r="C29" s="209" t="s">
        <v>545</v>
      </c>
      <c r="D29" s="209" t="s">
        <v>545</v>
      </c>
      <c r="E29" s="209" t="s">
        <v>545</v>
      </c>
      <c r="F29" s="209" t="s">
        <v>545</v>
      </c>
      <c r="G29" s="209" t="s">
        <v>545</v>
      </c>
      <c r="H29" s="209" t="s">
        <v>545</v>
      </c>
      <c r="I29" s="209" t="s">
        <v>545</v>
      </c>
      <c r="J29" s="209" t="s">
        <v>545</v>
      </c>
      <c r="K29" s="209" t="s">
        <v>545</v>
      </c>
      <c r="L29" s="209" t="s">
        <v>545</v>
      </c>
      <c r="M29" s="209" t="s">
        <v>545</v>
      </c>
      <c r="N29" s="209" t="s">
        <v>545</v>
      </c>
      <c r="O29" s="209" t="s">
        <v>545</v>
      </c>
      <c r="P29" s="209" t="s">
        <v>545</v>
      </c>
      <c r="Q29" s="209" t="s">
        <v>545</v>
      </c>
      <c r="R29" s="209" t="s">
        <v>545</v>
      </c>
      <c r="S29" s="210" t="s">
        <v>545</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ht="15.75" x14ac:dyDescent="0.25">
      <c r="A31" s="200" t="s">
        <v>565</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zoomScale="80" zoomScaleNormal="80" workbookViewId="0">
      <selection activeCell="A7" sqref="A7"/>
    </sheetView>
  </sheetViews>
  <sheetFormatPr defaultColWidth="10.7109375" defaultRowHeight="15.75" x14ac:dyDescent="0.25"/>
  <cols>
    <col min="1" max="1" width="9.5703125" style="41" customWidth="1"/>
    <col min="2" max="2" width="20.7109375" style="41" customWidth="1"/>
    <col min="3" max="3" width="21.28515625" style="41" customWidth="1"/>
    <col min="4" max="4" width="20.140625" style="41" customWidth="1"/>
    <col min="5" max="5" width="11.140625" style="41" customWidth="1"/>
    <col min="6" max="6" width="11" style="41" customWidth="1"/>
    <col min="7" max="7" width="12.7109375" style="41" customWidth="1"/>
    <col min="8" max="8" width="10.85546875" style="41" customWidth="1"/>
    <col min="9" max="9" width="9.42578125" style="41" customWidth="1"/>
    <col min="10" max="10" width="11" style="41" customWidth="1"/>
    <col min="11" max="11" width="12.28515625" style="41" customWidth="1"/>
    <col min="12" max="12" width="10.28515625" style="41" customWidth="1"/>
    <col min="13" max="13" width="10.5703125" style="41" customWidth="1"/>
    <col min="14"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262" t="s">
        <v>677</v>
      </c>
    </row>
    <row r="3" spans="1:20" s="10" customFormat="1" ht="18.75" customHeight="1" x14ac:dyDescent="0.25">
      <c r="A3" s="16"/>
      <c r="H3" s="14"/>
      <c r="T3" s="81" t="s">
        <v>10</v>
      </c>
    </row>
    <row r="4" spans="1:20" s="10" customFormat="1" ht="18.75" customHeight="1" x14ac:dyDescent="0.25">
      <c r="A4" s="16"/>
      <c r="H4" s="14"/>
      <c r="T4" s="81" t="s">
        <v>540</v>
      </c>
    </row>
    <row r="5" spans="1:20" s="10" customFormat="1" ht="18.75" customHeight="1" x14ac:dyDescent="0.3">
      <c r="A5" s="16"/>
      <c r="H5" s="14"/>
      <c r="T5" s="13"/>
    </row>
    <row r="6" spans="1:20" s="10" customFormat="1" x14ac:dyDescent="0.2">
      <c r="A6" s="301" t="s">
        <v>683</v>
      </c>
      <c r="B6" s="301"/>
      <c r="C6" s="301"/>
      <c r="D6" s="301"/>
      <c r="E6" s="301"/>
      <c r="F6" s="301"/>
      <c r="G6" s="301"/>
      <c r="H6" s="301"/>
      <c r="I6" s="301"/>
      <c r="J6" s="301"/>
      <c r="K6" s="301"/>
      <c r="L6" s="301"/>
      <c r="M6" s="301"/>
      <c r="N6" s="301"/>
      <c r="O6" s="301"/>
      <c r="P6" s="301"/>
      <c r="Q6" s="301"/>
      <c r="R6" s="301"/>
      <c r="S6" s="301"/>
      <c r="T6" s="301"/>
    </row>
    <row r="7" spans="1:20" s="10" customFormat="1" x14ac:dyDescent="0.2">
      <c r="A7" s="15"/>
      <c r="H7" s="14"/>
    </row>
    <row r="8" spans="1:20" s="10" customFormat="1" ht="18.75" x14ac:dyDescent="0.2">
      <c r="A8" s="305" t="s">
        <v>9</v>
      </c>
      <c r="B8" s="305"/>
      <c r="C8" s="305"/>
      <c r="D8" s="305"/>
      <c r="E8" s="305"/>
      <c r="F8" s="305"/>
      <c r="G8" s="305"/>
      <c r="H8" s="305"/>
      <c r="I8" s="305"/>
      <c r="J8" s="305"/>
      <c r="K8" s="305"/>
      <c r="L8" s="305"/>
      <c r="M8" s="305"/>
      <c r="N8" s="305"/>
      <c r="O8" s="305"/>
      <c r="P8" s="305"/>
      <c r="Q8" s="305"/>
      <c r="R8" s="305"/>
      <c r="S8" s="305"/>
      <c r="T8" s="305"/>
    </row>
    <row r="9" spans="1:20" s="10"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0" customFormat="1" ht="18.75" customHeight="1" x14ac:dyDescent="0.2">
      <c r="A10" s="304" t="s">
        <v>550</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2"/>
      <c r="B11" s="302"/>
      <c r="C11" s="302"/>
      <c r="D11" s="302"/>
      <c r="E11" s="302"/>
      <c r="F11" s="302"/>
      <c r="G11" s="302"/>
      <c r="H11" s="302"/>
      <c r="I11" s="302"/>
      <c r="J11" s="302"/>
      <c r="K11" s="302"/>
      <c r="L11" s="302"/>
      <c r="M11" s="302"/>
      <c r="N11" s="302"/>
      <c r="O11" s="302"/>
      <c r="P11" s="302"/>
      <c r="Q11" s="302"/>
      <c r="R11" s="302"/>
      <c r="S11" s="302"/>
      <c r="T11" s="302"/>
    </row>
    <row r="12" spans="1:20" s="10"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0" customFormat="1" ht="18.75" customHeight="1" x14ac:dyDescent="0.2">
      <c r="A13" s="308" t="s">
        <v>586</v>
      </c>
      <c r="B13" s="308"/>
      <c r="C13" s="308"/>
      <c r="D13" s="308"/>
      <c r="E13" s="308"/>
      <c r="F13" s="308"/>
      <c r="G13" s="308"/>
      <c r="H13" s="308"/>
      <c r="I13" s="308"/>
      <c r="J13" s="308"/>
      <c r="K13" s="308"/>
      <c r="L13" s="308"/>
      <c r="M13" s="308"/>
      <c r="N13" s="308"/>
      <c r="O13" s="308"/>
      <c r="P13" s="308"/>
      <c r="Q13" s="308"/>
      <c r="R13" s="308"/>
      <c r="S13" s="308"/>
      <c r="T13" s="308"/>
    </row>
    <row r="14" spans="1:20" s="10" customFormat="1" ht="18.75" customHeight="1" x14ac:dyDescent="0.2">
      <c r="A14" s="302" t="s">
        <v>8</v>
      </c>
      <c r="B14" s="302"/>
      <c r="C14" s="302"/>
      <c r="D14" s="302"/>
      <c r="E14" s="302"/>
      <c r="F14" s="302"/>
      <c r="G14" s="302"/>
      <c r="H14" s="302"/>
      <c r="I14" s="302"/>
      <c r="J14" s="302"/>
      <c r="K14" s="302"/>
      <c r="L14" s="302"/>
      <c r="M14" s="302"/>
      <c r="N14" s="302"/>
      <c r="O14" s="302"/>
      <c r="P14" s="302"/>
      <c r="Q14" s="302"/>
      <c r="R14" s="302"/>
      <c r="S14" s="302"/>
      <c r="T14" s="302"/>
    </row>
    <row r="15" spans="1:20" s="7" customFormat="1" ht="15.75" customHeight="1" x14ac:dyDescent="0.2">
      <c r="A15" s="313"/>
      <c r="B15" s="313"/>
      <c r="C15" s="313"/>
      <c r="D15" s="313"/>
      <c r="E15" s="313"/>
      <c r="F15" s="313"/>
      <c r="G15" s="313"/>
      <c r="H15" s="313"/>
      <c r="I15" s="313"/>
      <c r="J15" s="313"/>
      <c r="K15" s="313"/>
      <c r="L15" s="313"/>
      <c r="M15" s="313"/>
      <c r="N15" s="313"/>
      <c r="O15" s="313"/>
      <c r="P15" s="313"/>
      <c r="Q15" s="313"/>
      <c r="R15" s="313"/>
      <c r="S15" s="313"/>
      <c r="T15" s="313"/>
    </row>
    <row r="16" spans="1:20" s="2" customFormat="1" ht="26.25" customHeight="1" x14ac:dyDescent="0.2">
      <c r="A16" s="303" t="s">
        <v>590</v>
      </c>
      <c r="B16" s="303"/>
      <c r="C16" s="303"/>
      <c r="D16" s="303"/>
      <c r="E16" s="303"/>
      <c r="F16" s="303"/>
      <c r="G16" s="303"/>
      <c r="H16" s="303"/>
      <c r="I16" s="303"/>
      <c r="J16" s="303"/>
      <c r="K16" s="303"/>
      <c r="L16" s="303"/>
      <c r="M16" s="303"/>
      <c r="N16" s="303"/>
      <c r="O16" s="303"/>
      <c r="P16" s="303"/>
      <c r="Q16" s="303"/>
      <c r="R16" s="303"/>
      <c r="S16" s="303"/>
      <c r="T16" s="303"/>
    </row>
    <row r="17" spans="1:113" s="2" customFormat="1" ht="15" customHeight="1" x14ac:dyDescent="0.2">
      <c r="A17" s="302" t="s">
        <v>7</v>
      </c>
      <c r="B17" s="302"/>
      <c r="C17" s="302"/>
      <c r="D17" s="302"/>
      <c r="E17" s="302"/>
      <c r="F17" s="302"/>
      <c r="G17" s="302"/>
      <c r="H17" s="302"/>
      <c r="I17" s="302"/>
      <c r="J17" s="302"/>
      <c r="K17" s="302"/>
      <c r="L17" s="302"/>
      <c r="M17" s="302"/>
      <c r="N17" s="302"/>
      <c r="O17" s="302"/>
      <c r="P17" s="302"/>
      <c r="Q17" s="302"/>
      <c r="R17" s="302"/>
      <c r="S17" s="302"/>
      <c r="T17" s="302"/>
    </row>
    <row r="18" spans="1:113" s="2"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14"/>
    </row>
    <row r="19" spans="1:113" s="2" customFormat="1" ht="15" customHeight="1" x14ac:dyDescent="0.2">
      <c r="A19" s="304" t="s">
        <v>502</v>
      </c>
      <c r="B19" s="304"/>
      <c r="C19" s="304"/>
      <c r="D19" s="304"/>
      <c r="E19" s="304"/>
      <c r="F19" s="304"/>
      <c r="G19" s="304"/>
      <c r="H19" s="304"/>
      <c r="I19" s="304"/>
      <c r="J19" s="304"/>
      <c r="K19" s="304"/>
      <c r="L19" s="304"/>
      <c r="M19" s="304"/>
      <c r="N19" s="304"/>
      <c r="O19" s="304"/>
      <c r="P19" s="304"/>
      <c r="Q19" s="304"/>
      <c r="R19" s="304"/>
      <c r="S19" s="304"/>
      <c r="T19" s="304"/>
    </row>
    <row r="20" spans="1:113" s="49" customFormat="1" ht="21" customHeight="1" x14ac:dyDescent="0.25">
      <c r="A20" s="331"/>
      <c r="B20" s="331"/>
      <c r="C20" s="331"/>
      <c r="D20" s="331"/>
      <c r="E20" s="331"/>
      <c r="F20" s="331"/>
      <c r="G20" s="331"/>
      <c r="H20" s="331"/>
      <c r="I20" s="331"/>
      <c r="J20" s="331"/>
      <c r="K20" s="331"/>
      <c r="L20" s="331"/>
      <c r="M20" s="331"/>
      <c r="N20" s="331"/>
      <c r="O20" s="331"/>
      <c r="P20" s="331"/>
      <c r="Q20" s="331"/>
      <c r="R20" s="331"/>
      <c r="S20" s="331"/>
      <c r="T20" s="331"/>
    </row>
    <row r="21" spans="1:113" ht="46.5" customHeight="1" x14ac:dyDescent="0.25">
      <c r="A21" s="325" t="s">
        <v>6</v>
      </c>
      <c r="B21" s="317" t="s">
        <v>573</v>
      </c>
      <c r="C21" s="318"/>
      <c r="D21" s="321" t="s">
        <v>128</v>
      </c>
      <c r="E21" s="317" t="s">
        <v>531</v>
      </c>
      <c r="F21" s="318"/>
      <c r="G21" s="317" t="s">
        <v>283</v>
      </c>
      <c r="H21" s="318"/>
      <c r="I21" s="317" t="s">
        <v>127</v>
      </c>
      <c r="J21" s="318"/>
      <c r="K21" s="321" t="s">
        <v>126</v>
      </c>
      <c r="L21" s="317" t="s">
        <v>125</v>
      </c>
      <c r="M21" s="318"/>
      <c r="N21" s="317" t="s">
        <v>527</v>
      </c>
      <c r="O21" s="318"/>
      <c r="P21" s="321" t="s">
        <v>124</v>
      </c>
      <c r="Q21" s="328" t="s">
        <v>123</v>
      </c>
      <c r="R21" s="329"/>
      <c r="S21" s="330" t="s">
        <v>122</v>
      </c>
      <c r="T21" s="330"/>
    </row>
    <row r="22" spans="1:113" ht="204.75" customHeight="1" x14ac:dyDescent="0.25">
      <c r="A22" s="326"/>
      <c r="B22" s="319"/>
      <c r="C22" s="320"/>
      <c r="D22" s="323"/>
      <c r="E22" s="319"/>
      <c r="F22" s="320"/>
      <c r="G22" s="319"/>
      <c r="H22" s="320"/>
      <c r="I22" s="319"/>
      <c r="J22" s="320"/>
      <c r="K22" s="322"/>
      <c r="L22" s="319"/>
      <c r="M22" s="320"/>
      <c r="N22" s="319"/>
      <c r="O22" s="320"/>
      <c r="P22" s="322"/>
      <c r="Q22" s="92" t="s">
        <v>121</v>
      </c>
      <c r="R22" s="92" t="s">
        <v>501</v>
      </c>
      <c r="S22" s="92" t="s">
        <v>120</v>
      </c>
      <c r="T22" s="92" t="s">
        <v>119</v>
      </c>
    </row>
    <row r="23" spans="1:113" ht="51.75" customHeight="1" x14ac:dyDescent="0.25">
      <c r="A23" s="327"/>
      <c r="B23" s="154" t="s">
        <v>117</v>
      </c>
      <c r="C23" s="154" t="s">
        <v>118</v>
      </c>
      <c r="D23" s="322"/>
      <c r="E23" s="154" t="s">
        <v>117</v>
      </c>
      <c r="F23" s="154" t="s">
        <v>118</v>
      </c>
      <c r="G23" s="154" t="s">
        <v>117</v>
      </c>
      <c r="H23" s="154" t="s">
        <v>118</v>
      </c>
      <c r="I23" s="154" t="s">
        <v>117</v>
      </c>
      <c r="J23" s="154" t="s">
        <v>118</v>
      </c>
      <c r="K23" s="154" t="s">
        <v>117</v>
      </c>
      <c r="L23" s="154" t="s">
        <v>117</v>
      </c>
      <c r="M23" s="154" t="s">
        <v>118</v>
      </c>
      <c r="N23" s="154" t="s">
        <v>117</v>
      </c>
      <c r="O23" s="154" t="s">
        <v>118</v>
      </c>
      <c r="P23" s="155" t="s">
        <v>117</v>
      </c>
      <c r="Q23" s="92" t="s">
        <v>117</v>
      </c>
      <c r="R23" s="92" t="s">
        <v>117</v>
      </c>
      <c r="S23" s="92" t="s">
        <v>117</v>
      </c>
      <c r="T23" s="92" t="s">
        <v>117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ht="33" customHeight="1" x14ac:dyDescent="0.25">
      <c r="A25" s="198">
        <v>1</v>
      </c>
      <c r="B25" s="324" t="s">
        <v>552</v>
      </c>
      <c r="C25" s="324" t="s">
        <v>552</v>
      </c>
      <c r="D25" s="211" t="s">
        <v>553</v>
      </c>
      <c r="E25" s="214" t="s">
        <v>545</v>
      </c>
      <c r="F25" s="212" t="s">
        <v>554</v>
      </c>
      <c r="G25" s="214" t="s">
        <v>545</v>
      </c>
      <c r="H25" s="212" t="s">
        <v>554</v>
      </c>
      <c r="I25" s="214" t="s">
        <v>545</v>
      </c>
      <c r="J25" s="214" t="s">
        <v>545</v>
      </c>
      <c r="K25" s="214" t="s">
        <v>545</v>
      </c>
      <c r="L25" s="214" t="s">
        <v>545</v>
      </c>
      <c r="M25" s="214">
        <v>220</v>
      </c>
      <c r="N25" s="214" t="s">
        <v>545</v>
      </c>
      <c r="O25" s="214">
        <v>125</v>
      </c>
      <c r="P25" s="214" t="s">
        <v>545</v>
      </c>
      <c r="Q25" s="214" t="s">
        <v>545</v>
      </c>
      <c r="R25" s="214" t="s">
        <v>545</v>
      </c>
      <c r="S25" s="214" t="s">
        <v>545</v>
      </c>
      <c r="T25" s="214" t="s">
        <v>545</v>
      </c>
    </row>
    <row r="26" spans="1:113" ht="36" customHeight="1" x14ac:dyDescent="0.25">
      <c r="A26" s="198">
        <v>2</v>
      </c>
      <c r="B26" s="324"/>
      <c r="C26" s="324"/>
      <c r="D26" s="213" t="s">
        <v>555</v>
      </c>
      <c r="E26" s="212" t="s">
        <v>556</v>
      </c>
      <c r="F26" s="212" t="s">
        <v>557</v>
      </c>
      <c r="G26" s="212" t="s">
        <v>558</v>
      </c>
      <c r="H26" s="212" t="s">
        <v>559</v>
      </c>
      <c r="I26" s="214" t="s">
        <v>545</v>
      </c>
      <c r="J26" s="214" t="s">
        <v>545</v>
      </c>
      <c r="K26" s="214" t="s">
        <v>545</v>
      </c>
      <c r="L26" s="214">
        <v>110</v>
      </c>
      <c r="M26" s="214">
        <v>10</v>
      </c>
      <c r="N26" s="214">
        <v>6.3</v>
      </c>
      <c r="O26" s="214">
        <v>16</v>
      </c>
      <c r="P26" s="214" t="s">
        <v>545</v>
      </c>
      <c r="Q26" s="214" t="s">
        <v>545</v>
      </c>
      <c r="R26" s="214" t="s">
        <v>545</v>
      </c>
      <c r="S26" s="214" t="s">
        <v>545</v>
      </c>
      <c r="T26" s="214" t="s">
        <v>545</v>
      </c>
    </row>
    <row r="27" spans="1:113" ht="36" customHeight="1" x14ac:dyDescent="0.25">
      <c r="A27" s="198">
        <v>3</v>
      </c>
      <c r="B27" s="324"/>
      <c r="C27" s="324"/>
      <c r="D27" s="213" t="s">
        <v>575</v>
      </c>
      <c r="E27" s="214" t="s">
        <v>545</v>
      </c>
      <c r="F27" s="212" t="s">
        <v>576</v>
      </c>
      <c r="G27" s="214" t="s">
        <v>545</v>
      </c>
      <c r="H27" s="214" t="s">
        <v>545</v>
      </c>
      <c r="I27" s="214" t="s">
        <v>545</v>
      </c>
      <c r="J27" s="214" t="s">
        <v>545</v>
      </c>
      <c r="K27" s="214" t="s">
        <v>545</v>
      </c>
      <c r="L27" s="214" t="s">
        <v>545</v>
      </c>
      <c r="M27" s="214">
        <v>110</v>
      </c>
      <c r="N27" s="214" t="s">
        <v>545</v>
      </c>
      <c r="O27" s="214" t="s">
        <v>545</v>
      </c>
      <c r="P27" s="214" t="s">
        <v>545</v>
      </c>
      <c r="Q27" s="214" t="s">
        <v>545</v>
      </c>
      <c r="R27" s="214" t="s">
        <v>545</v>
      </c>
      <c r="S27" s="214" t="s">
        <v>545</v>
      </c>
      <c r="T27" s="214" t="s">
        <v>545</v>
      </c>
    </row>
    <row r="28" spans="1:113" ht="36" customHeight="1" x14ac:dyDescent="0.25">
      <c r="A28" s="198">
        <v>4</v>
      </c>
      <c r="B28" s="324"/>
      <c r="C28" s="324"/>
      <c r="D28" s="213" t="s">
        <v>575</v>
      </c>
      <c r="E28" s="214" t="s">
        <v>545</v>
      </c>
      <c r="F28" s="212" t="s">
        <v>577</v>
      </c>
      <c r="G28" s="214" t="s">
        <v>545</v>
      </c>
      <c r="H28" s="214" t="s">
        <v>545</v>
      </c>
      <c r="I28" s="214" t="s">
        <v>545</v>
      </c>
      <c r="J28" s="214" t="s">
        <v>545</v>
      </c>
      <c r="K28" s="214" t="s">
        <v>545</v>
      </c>
      <c r="L28" s="214" t="s">
        <v>545</v>
      </c>
      <c r="M28" s="214">
        <v>220</v>
      </c>
      <c r="N28" s="214" t="s">
        <v>545</v>
      </c>
      <c r="O28" s="214" t="s">
        <v>545</v>
      </c>
      <c r="P28" s="214" t="s">
        <v>545</v>
      </c>
      <c r="Q28" s="214" t="s">
        <v>545</v>
      </c>
      <c r="R28" s="214" t="s">
        <v>545</v>
      </c>
      <c r="S28" s="214" t="s">
        <v>545</v>
      </c>
      <c r="T28" s="214" t="s">
        <v>545</v>
      </c>
    </row>
    <row r="29" spans="1:113" s="47" customFormat="1" ht="12.75" x14ac:dyDescent="0.2">
      <c r="B29" s="48"/>
      <c r="C29" s="48"/>
      <c r="K29" s="48"/>
    </row>
    <row r="30" spans="1:113" s="47" customFormat="1" x14ac:dyDescent="0.25">
      <c r="B30" s="45" t="s">
        <v>116</v>
      </c>
      <c r="C30" s="45"/>
      <c r="D30" s="45"/>
      <c r="E30" s="45"/>
      <c r="F30" s="45"/>
      <c r="G30" s="45"/>
      <c r="H30" s="45"/>
      <c r="I30" s="45"/>
      <c r="J30" s="45"/>
      <c r="K30" s="45"/>
      <c r="L30" s="45"/>
      <c r="M30" s="45"/>
      <c r="N30" s="45"/>
      <c r="O30" s="45"/>
      <c r="P30" s="45"/>
      <c r="Q30" s="45"/>
      <c r="R30" s="45"/>
    </row>
    <row r="31" spans="1:113" x14ac:dyDescent="0.25">
      <c r="B31" s="316" t="s">
        <v>537</v>
      </c>
      <c r="C31" s="316"/>
      <c r="D31" s="316"/>
      <c r="E31" s="316"/>
      <c r="F31" s="316"/>
      <c r="G31" s="316"/>
      <c r="H31" s="316"/>
      <c r="I31" s="316"/>
      <c r="J31" s="316"/>
      <c r="K31" s="316"/>
      <c r="L31" s="316"/>
      <c r="M31" s="316"/>
      <c r="N31" s="316"/>
      <c r="O31" s="316"/>
      <c r="P31" s="316"/>
      <c r="Q31" s="316"/>
      <c r="R31" s="316"/>
    </row>
    <row r="32" spans="1:113" x14ac:dyDescent="0.25">
      <c r="B32" s="45"/>
      <c r="C32" s="45"/>
      <c r="D32" s="45"/>
      <c r="E32" s="45"/>
      <c r="F32" s="45"/>
      <c r="G32" s="45"/>
      <c r="H32" s="45"/>
      <c r="I32" s="45"/>
      <c r="J32" s="45"/>
      <c r="K32" s="45"/>
      <c r="L32" s="45"/>
      <c r="M32" s="45"/>
      <c r="N32" s="45"/>
      <c r="O32" s="45"/>
      <c r="P32" s="45"/>
      <c r="Q32" s="45"/>
      <c r="R32" s="45"/>
      <c r="S32" s="45"/>
      <c r="T32" s="45"/>
      <c r="U32" s="45"/>
      <c r="V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x14ac:dyDescent="0.25">
      <c r="B33" s="44" t="s">
        <v>500</v>
      </c>
      <c r="C33" s="44"/>
      <c r="D33" s="44"/>
      <c r="E33" s="44"/>
      <c r="F33" s="42"/>
      <c r="G33" s="42"/>
      <c r="H33" s="44"/>
      <c r="I33" s="44"/>
      <c r="J33" s="44"/>
      <c r="K33" s="44"/>
      <c r="L33" s="44"/>
      <c r="M33" s="44"/>
      <c r="N33" s="44"/>
      <c r="O33" s="44"/>
      <c r="P33" s="44"/>
      <c r="Q33" s="44"/>
      <c r="R33" s="44"/>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4" t="s">
        <v>115</v>
      </c>
      <c r="C34" s="44"/>
      <c r="D34" s="44"/>
      <c r="E34" s="44"/>
      <c r="F34" s="42"/>
      <c r="G34" s="42"/>
      <c r="H34" s="44"/>
      <c r="I34" s="44"/>
      <c r="J34" s="44"/>
      <c r="K34" s="44"/>
      <c r="L34" s="44"/>
      <c r="M34" s="44"/>
      <c r="N34" s="44"/>
      <c r="O34" s="44"/>
      <c r="P34" s="44"/>
      <c r="Q34" s="44"/>
      <c r="R34" s="44"/>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2" customFormat="1" x14ac:dyDescent="0.25">
      <c r="B35" s="44" t="s">
        <v>114</v>
      </c>
      <c r="C35" s="44"/>
      <c r="D35" s="44"/>
      <c r="E35" s="44"/>
      <c r="H35" s="44"/>
      <c r="I35" s="44"/>
      <c r="J35" s="44"/>
      <c r="K35" s="44"/>
      <c r="L35" s="44"/>
      <c r="M35" s="44"/>
      <c r="N35" s="44"/>
      <c r="O35" s="44"/>
      <c r="P35" s="44"/>
      <c r="Q35" s="44"/>
      <c r="R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113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112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197" t="s">
        <v>111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197" t="s">
        <v>110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197" t="s">
        <v>109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197" t="s">
        <v>108</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197" t="s">
        <v>107</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 ref="B25:B28"/>
    <mergeCell ref="C25:C28"/>
  </mergeCells>
  <printOptions horizontalCentered="1"/>
  <pageMargins left="0.19685039370078741" right="0.19685039370078741" top="0.78740157480314965" bottom="0.19685039370078741" header="0.19685039370078741" footer="0.19685039370078741"/>
  <pageSetup paperSize="9" scale="48"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60" zoomScaleNormal="75" workbookViewId="0">
      <selection activeCell="A6" sqref="A6"/>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262" t="s">
        <v>677</v>
      </c>
    </row>
    <row r="2" spans="1:27" s="10" customFormat="1" ht="18.75" customHeight="1" x14ac:dyDescent="0.25">
      <c r="E2" s="16"/>
      <c r="Q2" s="14"/>
      <c r="R2" s="14"/>
      <c r="AA2" s="81" t="s">
        <v>10</v>
      </c>
    </row>
    <row r="3" spans="1:27" s="10" customFormat="1" ht="18.75" customHeight="1" x14ac:dyDescent="0.25">
      <c r="E3" s="16"/>
      <c r="Q3" s="14"/>
      <c r="R3" s="14"/>
      <c r="AA3" s="81" t="s">
        <v>540</v>
      </c>
    </row>
    <row r="4" spans="1:27" s="10" customFormat="1" x14ac:dyDescent="0.2">
      <c r="E4" s="15"/>
      <c r="Q4" s="14"/>
      <c r="R4" s="14"/>
    </row>
    <row r="5" spans="1:27" s="10" customFormat="1" x14ac:dyDescent="0.2">
      <c r="A5" s="301" t="s">
        <v>684</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row>
    <row r="6" spans="1:27" s="10" customFormat="1" x14ac:dyDescent="0.2">
      <c r="A6" s="157"/>
      <c r="B6" s="157"/>
      <c r="C6" s="157"/>
      <c r="D6" s="157"/>
      <c r="E6" s="157"/>
      <c r="F6" s="157"/>
      <c r="G6" s="157"/>
      <c r="H6" s="157"/>
      <c r="I6" s="157"/>
      <c r="J6" s="157"/>
      <c r="K6" s="157"/>
      <c r="L6" s="157"/>
      <c r="M6" s="157"/>
      <c r="N6" s="157"/>
      <c r="O6" s="157"/>
      <c r="P6" s="157"/>
      <c r="Q6" s="157"/>
      <c r="R6" s="157"/>
      <c r="S6" s="157"/>
      <c r="T6" s="157"/>
    </row>
    <row r="7" spans="1:27" s="10" customFormat="1" ht="18.75" x14ac:dyDescent="0.2">
      <c r="E7" s="305" t="s">
        <v>9</v>
      </c>
      <c r="F7" s="305"/>
      <c r="G7" s="305"/>
      <c r="H7" s="305"/>
      <c r="I7" s="305"/>
      <c r="J7" s="305"/>
      <c r="K7" s="305"/>
      <c r="L7" s="305"/>
      <c r="M7" s="305"/>
      <c r="N7" s="305"/>
      <c r="O7" s="305"/>
      <c r="P7" s="305"/>
      <c r="Q7" s="305"/>
      <c r="R7" s="305"/>
      <c r="S7" s="305"/>
      <c r="T7" s="305"/>
      <c r="U7" s="305"/>
      <c r="V7" s="305"/>
      <c r="W7" s="305"/>
      <c r="X7" s="305"/>
      <c r="Y7" s="30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04" t="s">
        <v>550</v>
      </c>
      <c r="F9" s="304"/>
      <c r="G9" s="304"/>
      <c r="H9" s="304"/>
      <c r="I9" s="304"/>
      <c r="J9" s="304"/>
      <c r="K9" s="304"/>
      <c r="L9" s="304"/>
      <c r="M9" s="304"/>
      <c r="N9" s="304"/>
      <c r="O9" s="304"/>
      <c r="P9" s="304"/>
      <c r="Q9" s="304"/>
      <c r="R9" s="304"/>
      <c r="S9" s="304"/>
      <c r="T9" s="304"/>
      <c r="U9" s="304"/>
      <c r="V9" s="304"/>
      <c r="W9" s="304"/>
      <c r="X9" s="304"/>
      <c r="Y9" s="304"/>
    </row>
    <row r="10" spans="1:27" s="10" customFormat="1" ht="18.75" customHeight="1" x14ac:dyDescent="0.2">
      <c r="E10" s="302"/>
      <c r="F10" s="302"/>
      <c r="G10" s="302"/>
      <c r="H10" s="302"/>
      <c r="I10" s="302"/>
      <c r="J10" s="302"/>
      <c r="K10" s="302"/>
      <c r="L10" s="302"/>
      <c r="M10" s="302"/>
      <c r="N10" s="302"/>
      <c r="O10" s="302"/>
      <c r="P10" s="302"/>
      <c r="Q10" s="302"/>
      <c r="R10" s="302"/>
      <c r="S10" s="302"/>
      <c r="T10" s="302"/>
      <c r="U10" s="302"/>
      <c r="V10" s="302"/>
      <c r="W10" s="302"/>
      <c r="X10" s="302"/>
      <c r="Y10" s="30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3">
      <c r="A12" s="340" t="s">
        <v>586</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row>
    <row r="13" spans="1:27" s="10" customFormat="1" ht="18.75" customHeight="1" x14ac:dyDescent="0.2">
      <c r="E13" s="302" t="s">
        <v>8</v>
      </c>
      <c r="F13" s="302"/>
      <c r="G13" s="302"/>
      <c r="H13" s="302"/>
      <c r="I13" s="302"/>
      <c r="J13" s="302"/>
      <c r="K13" s="302"/>
      <c r="L13" s="302"/>
      <c r="M13" s="302"/>
      <c r="N13" s="302"/>
      <c r="O13" s="302"/>
      <c r="P13" s="302"/>
      <c r="Q13" s="302"/>
      <c r="R13" s="302"/>
      <c r="S13" s="302"/>
      <c r="T13" s="302"/>
      <c r="U13" s="302"/>
      <c r="V13" s="302"/>
      <c r="W13" s="302"/>
      <c r="X13" s="302"/>
      <c r="Y13" s="30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21" customHeight="1" x14ac:dyDescent="0.2">
      <c r="A15" s="303" t="s">
        <v>590</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row>
    <row r="16" spans="1:27" s="2" customFormat="1" ht="15" customHeight="1" x14ac:dyDescent="0.2">
      <c r="E16" s="302" t="s">
        <v>7</v>
      </c>
      <c r="F16" s="302"/>
      <c r="G16" s="302"/>
      <c r="H16" s="302"/>
      <c r="I16" s="302"/>
      <c r="J16" s="302"/>
      <c r="K16" s="302"/>
      <c r="L16" s="302"/>
      <c r="M16" s="302"/>
      <c r="N16" s="302"/>
      <c r="O16" s="302"/>
      <c r="P16" s="302"/>
      <c r="Q16" s="302"/>
      <c r="R16" s="302"/>
      <c r="S16" s="302"/>
      <c r="T16" s="302"/>
      <c r="U16" s="302"/>
      <c r="V16" s="302"/>
      <c r="W16" s="302"/>
      <c r="X16" s="302"/>
      <c r="Y16" s="30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04"/>
      <c r="F18" s="304"/>
      <c r="G18" s="304"/>
      <c r="H18" s="304"/>
      <c r="I18" s="304"/>
      <c r="J18" s="304"/>
      <c r="K18" s="304"/>
      <c r="L18" s="304"/>
      <c r="M18" s="304"/>
      <c r="N18" s="304"/>
      <c r="O18" s="304"/>
      <c r="P18" s="304"/>
      <c r="Q18" s="304"/>
      <c r="R18" s="304"/>
      <c r="S18" s="304"/>
      <c r="T18" s="304"/>
      <c r="U18" s="304"/>
      <c r="V18" s="304"/>
      <c r="W18" s="304"/>
      <c r="X18" s="304"/>
      <c r="Y18" s="304"/>
    </row>
    <row r="19" spans="1:27" ht="25.5" customHeight="1" x14ac:dyDescent="0.25">
      <c r="A19" s="304" t="s">
        <v>504</v>
      </c>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row>
    <row r="20" spans="1:27" s="49" customFormat="1" ht="21" customHeight="1" x14ac:dyDescent="0.25"/>
    <row r="21" spans="1:27" ht="30.75" customHeight="1" x14ac:dyDescent="0.25">
      <c r="A21" s="332" t="s">
        <v>6</v>
      </c>
      <c r="B21" s="335" t="s">
        <v>511</v>
      </c>
      <c r="C21" s="336"/>
      <c r="D21" s="335" t="s">
        <v>513</v>
      </c>
      <c r="E21" s="336"/>
      <c r="F21" s="328" t="s">
        <v>100</v>
      </c>
      <c r="G21" s="339"/>
      <c r="H21" s="339"/>
      <c r="I21" s="329"/>
      <c r="J21" s="332" t="s">
        <v>514</v>
      </c>
      <c r="K21" s="335" t="s">
        <v>515</v>
      </c>
      <c r="L21" s="336"/>
      <c r="M21" s="335" t="s">
        <v>516</v>
      </c>
      <c r="N21" s="336"/>
      <c r="O21" s="335" t="s">
        <v>503</v>
      </c>
      <c r="P21" s="336"/>
      <c r="Q21" s="335" t="s">
        <v>133</v>
      </c>
      <c r="R21" s="336"/>
      <c r="S21" s="332" t="s">
        <v>132</v>
      </c>
      <c r="T21" s="332" t="s">
        <v>517</v>
      </c>
      <c r="U21" s="332" t="s">
        <v>512</v>
      </c>
      <c r="V21" s="335" t="s">
        <v>131</v>
      </c>
      <c r="W21" s="336"/>
      <c r="X21" s="328" t="s">
        <v>123</v>
      </c>
      <c r="Y21" s="339"/>
      <c r="Z21" s="328" t="s">
        <v>122</v>
      </c>
      <c r="AA21" s="339"/>
    </row>
    <row r="22" spans="1:27" ht="216" customHeight="1" x14ac:dyDescent="0.25">
      <c r="A22" s="333"/>
      <c r="B22" s="337"/>
      <c r="C22" s="338"/>
      <c r="D22" s="337"/>
      <c r="E22" s="338"/>
      <c r="F22" s="328" t="s">
        <v>130</v>
      </c>
      <c r="G22" s="329"/>
      <c r="H22" s="328" t="s">
        <v>129</v>
      </c>
      <c r="I22" s="329"/>
      <c r="J22" s="334"/>
      <c r="K22" s="337"/>
      <c r="L22" s="338"/>
      <c r="M22" s="337"/>
      <c r="N22" s="338"/>
      <c r="O22" s="337"/>
      <c r="P22" s="338"/>
      <c r="Q22" s="337"/>
      <c r="R22" s="338"/>
      <c r="S22" s="334"/>
      <c r="T22" s="334"/>
      <c r="U22" s="334"/>
      <c r="V22" s="337"/>
      <c r="W22" s="338"/>
      <c r="X22" s="92" t="s">
        <v>121</v>
      </c>
      <c r="Y22" s="92" t="s">
        <v>501</v>
      </c>
      <c r="Z22" s="92" t="s">
        <v>120</v>
      </c>
      <c r="AA22" s="92" t="s">
        <v>119</v>
      </c>
    </row>
    <row r="23" spans="1:27" ht="60" customHeight="1" x14ac:dyDescent="0.25">
      <c r="A23" s="334"/>
      <c r="B23" s="153" t="s">
        <v>117</v>
      </c>
      <c r="C23" s="153" t="s">
        <v>118</v>
      </c>
      <c r="D23" s="93" t="s">
        <v>117</v>
      </c>
      <c r="E23" s="93" t="s">
        <v>118</v>
      </c>
      <c r="F23" s="93" t="s">
        <v>117</v>
      </c>
      <c r="G23" s="93" t="s">
        <v>118</v>
      </c>
      <c r="H23" s="93" t="s">
        <v>117</v>
      </c>
      <c r="I23" s="93" t="s">
        <v>118</v>
      </c>
      <c r="J23" s="93" t="s">
        <v>117</v>
      </c>
      <c r="K23" s="93" t="s">
        <v>117</v>
      </c>
      <c r="L23" s="93" t="s">
        <v>118</v>
      </c>
      <c r="M23" s="93" t="s">
        <v>117</v>
      </c>
      <c r="N23" s="93" t="s">
        <v>118</v>
      </c>
      <c r="O23" s="93" t="s">
        <v>117</v>
      </c>
      <c r="P23" s="93" t="s">
        <v>118</v>
      </c>
      <c r="Q23" s="93" t="s">
        <v>117</v>
      </c>
      <c r="R23" s="93" t="s">
        <v>118</v>
      </c>
      <c r="S23" s="93" t="s">
        <v>117</v>
      </c>
      <c r="T23" s="93" t="s">
        <v>117</v>
      </c>
      <c r="U23" s="93" t="s">
        <v>117</v>
      </c>
      <c r="V23" s="93" t="s">
        <v>117</v>
      </c>
      <c r="W23" s="93" t="s">
        <v>118</v>
      </c>
      <c r="X23" s="93" t="s">
        <v>117</v>
      </c>
      <c r="Y23" s="93" t="s">
        <v>117</v>
      </c>
      <c r="Z23" s="92" t="s">
        <v>117</v>
      </c>
      <c r="AA23" s="92" t="s">
        <v>117</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49" customFormat="1" ht="24" customHeight="1" x14ac:dyDescent="0.25">
      <c r="A25" s="50" t="s">
        <v>545</v>
      </c>
      <c r="B25" s="50" t="s">
        <v>545</v>
      </c>
      <c r="C25" s="50" t="s">
        <v>545</v>
      </c>
      <c r="D25" s="50" t="s">
        <v>545</v>
      </c>
      <c r="E25" s="50" t="s">
        <v>545</v>
      </c>
      <c r="F25" s="50" t="s">
        <v>545</v>
      </c>
      <c r="G25" s="50" t="s">
        <v>545</v>
      </c>
      <c r="H25" s="50" t="s">
        <v>545</v>
      </c>
      <c r="I25" s="50" t="s">
        <v>545</v>
      </c>
      <c r="J25" s="50" t="s">
        <v>545</v>
      </c>
      <c r="K25" s="50" t="s">
        <v>545</v>
      </c>
      <c r="L25" s="50" t="s">
        <v>545</v>
      </c>
      <c r="M25" s="50" t="s">
        <v>545</v>
      </c>
      <c r="N25" s="50" t="s">
        <v>545</v>
      </c>
      <c r="O25" s="50" t="s">
        <v>545</v>
      </c>
      <c r="P25" s="50" t="s">
        <v>545</v>
      </c>
      <c r="Q25" s="50" t="s">
        <v>545</v>
      </c>
      <c r="R25" s="50" t="s">
        <v>545</v>
      </c>
      <c r="S25" s="50" t="s">
        <v>545</v>
      </c>
      <c r="T25" s="50" t="s">
        <v>545</v>
      </c>
      <c r="U25" s="50" t="s">
        <v>545</v>
      </c>
      <c r="V25" s="50" t="s">
        <v>545</v>
      </c>
      <c r="W25" s="50" t="s">
        <v>545</v>
      </c>
      <c r="X25" s="50" t="s">
        <v>545</v>
      </c>
      <c r="Y25" s="50" t="s">
        <v>545</v>
      </c>
      <c r="Z25" s="50" t="s">
        <v>545</v>
      </c>
      <c r="AA25" s="50" t="s">
        <v>545</v>
      </c>
    </row>
    <row r="26" spans="1:27" ht="24" customHeight="1" x14ac:dyDescent="0.25">
      <c r="A26" s="50" t="s">
        <v>545</v>
      </c>
      <c r="B26" s="50" t="s">
        <v>545</v>
      </c>
      <c r="C26" s="50" t="s">
        <v>545</v>
      </c>
      <c r="D26" s="50" t="s">
        <v>545</v>
      </c>
      <c r="E26" s="50" t="s">
        <v>545</v>
      </c>
      <c r="F26" s="50" t="s">
        <v>545</v>
      </c>
      <c r="G26" s="50" t="s">
        <v>545</v>
      </c>
      <c r="H26" s="50" t="s">
        <v>545</v>
      </c>
      <c r="I26" s="50" t="s">
        <v>545</v>
      </c>
      <c r="J26" s="50" t="s">
        <v>545</v>
      </c>
      <c r="K26" s="50" t="s">
        <v>545</v>
      </c>
      <c r="L26" s="50" t="s">
        <v>545</v>
      </c>
      <c r="M26" s="50" t="s">
        <v>545</v>
      </c>
      <c r="N26" s="50" t="s">
        <v>545</v>
      </c>
      <c r="O26" s="50" t="s">
        <v>545</v>
      </c>
      <c r="P26" s="50" t="s">
        <v>545</v>
      </c>
      <c r="Q26" s="50" t="s">
        <v>545</v>
      </c>
      <c r="R26" s="50" t="s">
        <v>545</v>
      </c>
      <c r="S26" s="50" t="s">
        <v>545</v>
      </c>
      <c r="T26" s="50" t="s">
        <v>545</v>
      </c>
      <c r="U26" s="50" t="s">
        <v>545</v>
      </c>
      <c r="V26" s="50" t="s">
        <v>545</v>
      </c>
      <c r="W26" s="50" t="s">
        <v>545</v>
      </c>
      <c r="X26" s="50" t="s">
        <v>545</v>
      </c>
      <c r="Y26" s="50" t="s">
        <v>545</v>
      </c>
      <c r="Z26" s="50" t="s">
        <v>545</v>
      </c>
      <c r="AA26" s="50" t="s">
        <v>545</v>
      </c>
    </row>
    <row r="27" spans="1:27" s="47" customFormat="1" ht="24" customHeight="1" x14ac:dyDescent="0.2">
      <c r="A27" s="50" t="s">
        <v>545</v>
      </c>
      <c r="B27" s="50" t="s">
        <v>545</v>
      </c>
      <c r="C27" s="50" t="s">
        <v>545</v>
      </c>
      <c r="D27" s="50" t="s">
        <v>545</v>
      </c>
      <c r="E27" s="50" t="s">
        <v>545</v>
      </c>
      <c r="F27" s="50" t="s">
        <v>545</v>
      </c>
      <c r="G27" s="50" t="s">
        <v>545</v>
      </c>
      <c r="H27" s="50" t="s">
        <v>545</v>
      </c>
      <c r="I27" s="50" t="s">
        <v>545</v>
      </c>
      <c r="J27" s="50" t="s">
        <v>545</v>
      </c>
      <c r="K27" s="50" t="s">
        <v>545</v>
      </c>
      <c r="L27" s="50" t="s">
        <v>545</v>
      </c>
      <c r="M27" s="50" t="s">
        <v>545</v>
      </c>
      <c r="N27" s="50" t="s">
        <v>545</v>
      </c>
      <c r="O27" s="50" t="s">
        <v>545</v>
      </c>
      <c r="P27" s="50" t="s">
        <v>545</v>
      </c>
      <c r="Q27" s="50" t="s">
        <v>545</v>
      </c>
      <c r="R27" s="50" t="s">
        <v>545</v>
      </c>
      <c r="S27" s="50" t="s">
        <v>545</v>
      </c>
      <c r="T27" s="50" t="s">
        <v>545</v>
      </c>
      <c r="U27" s="50" t="s">
        <v>545</v>
      </c>
      <c r="V27" s="50" t="s">
        <v>545</v>
      </c>
      <c r="W27" s="50" t="s">
        <v>545</v>
      </c>
      <c r="X27" s="50" t="s">
        <v>545</v>
      </c>
      <c r="Y27" s="50" t="s">
        <v>545</v>
      </c>
      <c r="Z27" s="50" t="s">
        <v>545</v>
      </c>
      <c r="AA27" s="50" t="s">
        <v>545</v>
      </c>
    </row>
    <row r="28" spans="1:27" s="47" customFormat="1" ht="12.75" x14ac:dyDescent="0.2">
      <c r="A28" s="48"/>
      <c r="B28" s="48"/>
      <c r="C28" s="48"/>
    </row>
    <row r="29" spans="1:27" x14ac:dyDescent="0.25">
      <c r="A29" s="200" t="s">
        <v>565</v>
      </c>
    </row>
  </sheetData>
  <mergeCells count="27">
    <mergeCell ref="A5:AA5"/>
    <mergeCell ref="E16:Y16"/>
    <mergeCell ref="E7:Y7"/>
    <mergeCell ref="E9:Y9"/>
    <mergeCell ref="E10:Y10"/>
    <mergeCell ref="E13:Y13"/>
    <mergeCell ref="A15:AA15"/>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workbookViewId="0">
      <selection activeCell="A6" sqref="A6"/>
    </sheetView>
  </sheetViews>
  <sheetFormatPr defaultRowHeight="15" x14ac:dyDescent="0.25"/>
  <cols>
    <col min="1" max="1" width="6.140625" style="181"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9"/>
      <c r="C1" s="262" t="s">
        <v>677</v>
      </c>
      <c r="E1" s="14"/>
      <c r="F1" s="14"/>
    </row>
    <row r="2" spans="1:29" s="10" customFormat="1" ht="18.75" customHeight="1" x14ac:dyDescent="0.25">
      <c r="A2" s="179"/>
      <c r="C2" s="81" t="s">
        <v>10</v>
      </c>
      <c r="E2" s="14"/>
      <c r="F2" s="14"/>
    </row>
    <row r="3" spans="1:29" s="10" customFormat="1" ht="15.75" x14ac:dyDescent="0.25">
      <c r="A3" s="174"/>
      <c r="C3" s="81" t="s">
        <v>540</v>
      </c>
      <c r="E3" s="14"/>
      <c r="F3" s="14"/>
    </row>
    <row r="4" spans="1:29" s="10" customFormat="1" ht="18.75" x14ac:dyDescent="0.3">
      <c r="A4" s="174"/>
      <c r="C4" s="13"/>
      <c r="E4" s="14"/>
      <c r="F4" s="14"/>
    </row>
    <row r="5" spans="1:29" s="10" customFormat="1" ht="15.75" x14ac:dyDescent="0.2">
      <c r="A5" s="301" t="s">
        <v>683</v>
      </c>
      <c r="B5" s="301"/>
      <c r="C5" s="301"/>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0" customFormat="1" ht="18.75" x14ac:dyDescent="0.3">
      <c r="A6" s="174"/>
      <c r="E6" s="14"/>
      <c r="F6" s="14"/>
      <c r="G6" s="13"/>
    </row>
    <row r="7" spans="1:29" s="10" customFormat="1" ht="18.75" x14ac:dyDescent="0.2">
      <c r="A7" s="305" t="s">
        <v>9</v>
      </c>
      <c r="B7" s="305"/>
      <c r="C7" s="305"/>
      <c r="D7" s="11"/>
      <c r="E7" s="11"/>
      <c r="F7" s="11"/>
      <c r="G7" s="11"/>
      <c r="H7" s="11"/>
      <c r="I7" s="11"/>
      <c r="J7" s="11"/>
      <c r="K7" s="11"/>
      <c r="L7" s="11"/>
      <c r="M7" s="11"/>
      <c r="N7" s="11"/>
      <c r="O7" s="11"/>
      <c r="P7" s="11"/>
      <c r="Q7" s="11"/>
      <c r="R7" s="11"/>
      <c r="S7" s="11"/>
      <c r="T7" s="11"/>
      <c r="U7" s="11"/>
    </row>
    <row r="8" spans="1:29" s="10" customFormat="1" ht="18.75" x14ac:dyDescent="0.2">
      <c r="A8" s="305"/>
      <c r="B8" s="305"/>
      <c r="C8" s="305"/>
      <c r="D8" s="12"/>
      <c r="E8" s="12"/>
      <c r="F8" s="12"/>
      <c r="G8" s="12"/>
      <c r="H8" s="11"/>
      <c r="I8" s="11"/>
      <c r="J8" s="11"/>
      <c r="K8" s="11"/>
      <c r="L8" s="11"/>
      <c r="M8" s="11"/>
      <c r="N8" s="11"/>
      <c r="O8" s="11"/>
      <c r="P8" s="11"/>
      <c r="Q8" s="11"/>
      <c r="R8" s="11"/>
      <c r="S8" s="11"/>
      <c r="T8" s="11"/>
      <c r="U8" s="11"/>
    </row>
    <row r="9" spans="1:29" s="10" customFormat="1" ht="18.75" x14ac:dyDescent="0.2">
      <c r="A9" s="304" t="s">
        <v>550</v>
      </c>
      <c r="B9" s="304"/>
      <c r="C9" s="304"/>
      <c r="D9" s="6"/>
      <c r="E9" s="6"/>
      <c r="F9" s="6"/>
      <c r="G9" s="6"/>
      <c r="H9" s="11"/>
      <c r="I9" s="11"/>
      <c r="J9" s="11"/>
      <c r="K9" s="11"/>
      <c r="L9" s="11"/>
      <c r="M9" s="11"/>
      <c r="N9" s="11"/>
      <c r="O9" s="11"/>
      <c r="P9" s="11"/>
      <c r="Q9" s="11"/>
      <c r="R9" s="11"/>
      <c r="S9" s="11"/>
      <c r="T9" s="11"/>
      <c r="U9" s="11"/>
    </row>
    <row r="10" spans="1:29" s="10" customFormat="1" ht="18.75" x14ac:dyDescent="0.2">
      <c r="A10" s="302"/>
      <c r="B10" s="302"/>
      <c r="C10" s="302"/>
      <c r="D10" s="4"/>
      <c r="E10" s="4"/>
      <c r="F10" s="4"/>
      <c r="G10" s="4"/>
      <c r="H10" s="11"/>
      <c r="I10" s="11"/>
      <c r="J10" s="11"/>
      <c r="K10" s="11"/>
      <c r="L10" s="11"/>
      <c r="M10" s="11"/>
      <c r="N10" s="11"/>
      <c r="O10" s="11"/>
      <c r="P10" s="11"/>
      <c r="Q10" s="11"/>
      <c r="R10" s="11"/>
      <c r="S10" s="11"/>
      <c r="T10" s="11"/>
      <c r="U10" s="11"/>
    </row>
    <row r="11" spans="1:29" s="10" customFormat="1" ht="18.75" x14ac:dyDescent="0.2">
      <c r="A11" s="305"/>
      <c r="B11" s="305"/>
      <c r="C11" s="305"/>
      <c r="D11" s="12"/>
      <c r="E11" s="12"/>
      <c r="F11" s="12"/>
      <c r="G11" s="12"/>
      <c r="H11" s="11"/>
      <c r="I11" s="11"/>
      <c r="J11" s="11"/>
      <c r="K11" s="11"/>
      <c r="L11" s="11"/>
      <c r="M11" s="11"/>
      <c r="N11" s="11"/>
      <c r="O11" s="11"/>
      <c r="P11" s="11"/>
      <c r="Q11" s="11"/>
      <c r="R11" s="11"/>
      <c r="S11" s="11"/>
      <c r="T11" s="11"/>
      <c r="U11" s="11"/>
    </row>
    <row r="12" spans="1:29" s="10" customFormat="1" ht="18.75" x14ac:dyDescent="0.2">
      <c r="A12" s="308" t="s">
        <v>586</v>
      </c>
      <c r="B12" s="308"/>
      <c r="C12" s="308"/>
      <c r="D12" s="6"/>
      <c r="E12" s="6"/>
      <c r="F12" s="6"/>
      <c r="G12" s="6"/>
      <c r="H12" s="11"/>
      <c r="I12" s="11"/>
      <c r="J12" s="11"/>
      <c r="K12" s="11"/>
      <c r="L12" s="11"/>
      <c r="M12" s="11"/>
      <c r="N12" s="11"/>
      <c r="O12" s="11"/>
      <c r="P12" s="11"/>
      <c r="Q12" s="11"/>
      <c r="R12" s="11"/>
      <c r="S12" s="11"/>
      <c r="T12" s="11"/>
      <c r="U12" s="11"/>
    </row>
    <row r="13" spans="1:29" s="10" customFormat="1" ht="18.75" x14ac:dyDescent="0.2">
      <c r="A13" s="302" t="s">
        <v>8</v>
      </c>
      <c r="B13" s="302"/>
      <c r="C13" s="30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3"/>
      <c r="B14" s="313"/>
      <c r="C14" s="313"/>
      <c r="D14" s="8"/>
      <c r="E14" s="8"/>
      <c r="F14" s="8"/>
      <c r="G14" s="8"/>
      <c r="H14" s="8"/>
      <c r="I14" s="8"/>
      <c r="J14" s="8"/>
      <c r="K14" s="8"/>
      <c r="L14" s="8"/>
      <c r="M14" s="8"/>
      <c r="N14" s="8"/>
      <c r="O14" s="8"/>
      <c r="P14" s="8"/>
      <c r="Q14" s="8"/>
      <c r="R14" s="8"/>
      <c r="S14" s="8"/>
      <c r="T14" s="8"/>
      <c r="U14" s="8"/>
    </row>
    <row r="15" spans="1:29" s="2" customFormat="1" ht="58.5" customHeight="1" x14ac:dyDescent="0.2">
      <c r="A15" s="303" t="s">
        <v>591</v>
      </c>
      <c r="B15" s="303"/>
      <c r="C15" s="303"/>
      <c r="D15" s="6"/>
      <c r="E15" s="6"/>
      <c r="F15" s="6"/>
      <c r="G15" s="6"/>
      <c r="H15" s="6"/>
      <c r="I15" s="6"/>
      <c r="J15" s="6"/>
      <c r="K15" s="6"/>
      <c r="L15" s="6"/>
      <c r="M15" s="6"/>
      <c r="N15" s="6"/>
      <c r="O15" s="6"/>
      <c r="P15" s="6"/>
      <c r="Q15" s="6"/>
      <c r="R15" s="6"/>
      <c r="S15" s="6"/>
      <c r="T15" s="6"/>
      <c r="U15" s="6"/>
    </row>
    <row r="16" spans="1:29" s="2" customFormat="1" ht="15" customHeight="1" x14ac:dyDescent="0.2">
      <c r="A16" s="302" t="s">
        <v>7</v>
      </c>
      <c r="B16" s="302"/>
      <c r="C16" s="302"/>
      <c r="D16" s="4"/>
      <c r="E16" s="4"/>
      <c r="F16" s="4"/>
      <c r="G16" s="4"/>
      <c r="H16" s="4"/>
      <c r="I16" s="4"/>
      <c r="J16" s="4"/>
      <c r="K16" s="4"/>
      <c r="L16" s="4"/>
      <c r="M16" s="4"/>
      <c r="N16" s="4"/>
      <c r="O16" s="4"/>
      <c r="P16" s="4"/>
      <c r="Q16" s="4"/>
      <c r="R16" s="4"/>
      <c r="S16" s="4"/>
      <c r="T16" s="4"/>
      <c r="U16" s="4"/>
    </row>
    <row r="17" spans="1:21" s="2" customFormat="1" ht="15" customHeight="1" x14ac:dyDescent="0.2">
      <c r="A17" s="314"/>
      <c r="B17" s="314"/>
      <c r="C17" s="314"/>
      <c r="D17" s="3"/>
      <c r="E17" s="3"/>
      <c r="F17" s="3"/>
      <c r="G17" s="3"/>
      <c r="H17" s="3"/>
      <c r="I17" s="3"/>
      <c r="J17" s="3"/>
      <c r="K17" s="3"/>
      <c r="L17" s="3"/>
      <c r="M17" s="3"/>
      <c r="N17" s="3"/>
      <c r="O17" s="3"/>
      <c r="P17" s="3"/>
      <c r="Q17" s="3"/>
      <c r="R17" s="3"/>
    </row>
    <row r="18" spans="1:21" s="2" customFormat="1" ht="33.75" customHeight="1" x14ac:dyDescent="0.2">
      <c r="A18" s="303" t="s">
        <v>592</v>
      </c>
      <c r="B18" s="303"/>
      <c r="C18" s="303"/>
      <c r="D18" s="5"/>
      <c r="E18" s="5"/>
      <c r="F18" s="5"/>
      <c r="G18" s="5"/>
      <c r="H18" s="5"/>
      <c r="I18" s="5"/>
      <c r="J18" s="5"/>
      <c r="K18" s="5"/>
      <c r="L18" s="5"/>
      <c r="M18" s="5"/>
      <c r="N18" s="5"/>
      <c r="O18" s="5"/>
      <c r="P18" s="5"/>
      <c r="Q18" s="5"/>
      <c r="R18" s="5"/>
      <c r="S18" s="5"/>
      <c r="T18" s="5"/>
      <c r="U18" s="5"/>
    </row>
    <row r="19" spans="1:21" s="2" customFormat="1" ht="15" customHeight="1" x14ac:dyDescent="0.2">
      <c r="A19" s="171"/>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175" t="s">
        <v>63</v>
      </c>
      <c r="B22" s="27" t="s">
        <v>509</v>
      </c>
      <c r="C22" s="186" t="s">
        <v>581</v>
      </c>
      <c r="D22" s="26"/>
      <c r="E22" s="26"/>
      <c r="F22" s="25"/>
      <c r="G22" s="25"/>
      <c r="H22" s="25"/>
      <c r="I22" s="25"/>
      <c r="J22" s="25"/>
      <c r="K22" s="25"/>
      <c r="L22" s="25"/>
      <c r="M22" s="25"/>
      <c r="N22" s="25"/>
      <c r="O22" s="25"/>
      <c r="P22" s="25"/>
      <c r="Q22" s="24"/>
      <c r="R22" s="24"/>
      <c r="S22" s="24"/>
      <c r="T22" s="24"/>
      <c r="U22" s="24"/>
    </row>
    <row r="23" spans="1:21" ht="42.75" customHeight="1" x14ac:dyDescent="0.25">
      <c r="A23" s="175" t="s">
        <v>62</v>
      </c>
      <c r="B23" s="23" t="s">
        <v>59</v>
      </c>
      <c r="C23" s="186" t="s">
        <v>581</v>
      </c>
      <c r="D23" s="21"/>
      <c r="E23" s="21"/>
      <c r="F23" s="21"/>
      <c r="G23" s="21"/>
      <c r="H23" s="21"/>
      <c r="I23" s="21"/>
      <c r="J23" s="21"/>
      <c r="K23" s="21"/>
      <c r="L23" s="21"/>
      <c r="M23" s="21"/>
      <c r="N23" s="21"/>
      <c r="O23" s="21"/>
      <c r="P23" s="21"/>
      <c r="Q23" s="21"/>
      <c r="R23" s="21"/>
      <c r="S23" s="21"/>
      <c r="T23" s="21"/>
      <c r="U23" s="21"/>
    </row>
    <row r="24" spans="1:21" ht="63" customHeight="1" x14ac:dyDescent="0.25">
      <c r="A24" s="175" t="s">
        <v>61</v>
      </c>
      <c r="B24" s="23" t="s">
        <v>529</v>
      </c>
      <c r="C24" s="186" t="s">
        <v>552</v>
      </c>
      <c r="D24" s="21"/>
      <c r="E24" s="21"/>
      <c r="F24" s="21"/>
      <c r="G24" s="21"/>
      <c r="H24" s="21"/>
      <c r="I24" s="21"/>
      <c r="J24" s="21"/>
      <c r="K24" s="21"/>
      <c r="L24" s="21"/>
      <c r="M24" s="21"/>
      <c r="N24" s="21"/>
      <c r="O24" s="21"/>
      <c r="P24" s="21"/>
      <c r="Q24" s="21"/>
      <c r="R24" s="21"/>
      <c r="S24" s="21"/>
      <c r="T24" s="21"/>
      <c r="U24" s="21"/>
    </row>
    <row r="25" spans="1:21" ht="43.5" customHeight="1" x14ac:dyDescent="0.25">
      <c r="A25" s="175" t="s">
        <v>60</v>
      </c>
      <c r="B25" s="23" t="s">
        <v>530</v>
      </c>
      <c r="C25" s="188">
        <v>1079.9000000000001</v>
      </c>
      <c r="D25" s="21"/>
      <c r="E25" s="21"/>
      <c r="F25" s="21"/>
      <c r="G25" s="21"/>
      <c r="H25" s="21"/>
      <c r="I25" s="21"/>
      <c r="J25" s="21"/>
      <c r="K25" s="21"/>
      <c r="L25" s="21"/>
      <c r="M25" s="21"/>
      <c r="N25" s="21"/>
      <c r="O25" s="21"/>
      <c r="P25" s="21"/>
      <c r="Q25" s="21"/>
      <c r="R25" s="21"/>
      <c r="S25" s="21"/>
      <c r="T25" s="21"/>
      <c r="U25" s="21"/>
    </row>
    <row r="26" spans="1:21" ht="42.75" customHeight="1" x14ac:dyDescent="0.25">
      <c r="A26" s="175" t="s">
        <v>58</v>
      </c>
      <c r="B26" s="23" t="s">
        <v>245</v>
      </c>
      <c r="C26" s="186" t="s">
        <v>545</v>
      </c>
      <c r="D26" s="21"/>
      <c r="E26" s="21"/>
      <c r="F26" s="21"/>
      <c r="G26" s="21"/>
      <c r="H26" s="21"/>
      <c r="I26" s="21"/>
      <c r="J26" s="21"/>
      <c r="K26" s="21"/>
      <c r="L26" s="21"/>
      <c r="M26" s="21"/>
      <c r="N26" s="21"/>
      <c r="O26" s="21"/>
      <c r="P26" s="21"/>
      <c r="Q26" s="21"/>
      <c r="R26" s="21"/>
      <c r="S26" s="21"/>
      <c r="T26" s="21"/>
      <c r="U26" s="21"/>
    </row>
    <row r="27" spans="1:21" ht="80.25" customHeight="1" x14ac:dyDescent="0.25">
      <c r="A27" s="175" t="s">
        <v>57</v>
      </c>
      <c r="B27" s="23" t="s">
        <v>510</v>
      </c>
      <c r="C27" s="190" t="s">
        <v>578</v>
      </c>
      <c r="D27" s="21"/>
      <c r="E27" s="21"/>
      <c r="F27" s="21"/>
      <c r="G27" s="21"/>
      <c r="H27" s="21"/>
      <c r="I27" s="21"/>
      <c r="J27" s="21"/>
      <c r="K27" s="21"/>
      <c r="L27" s="21"/>
      <c r="M27" s="21"/>
      <c r="N27" s="21"/>
      <c r="O27" s="21"/>
      <c r="P27" s="21"/>
      <c r="Q27" s="21"/>
      <c r="R27" s="21"/>
      <c r="S27" s="21"/>
      <c r="T27" s="21"/>
      <c r="U27" s="21"/>
    </row>
    <row r="28" spans="1:21" ht="42.75" customHeight="1" x14ac:dyDescent="0.25">
      <c r="A28" s="175" t="s">
        <v>55</v>
      </c>
      <c r="B28" s="23" t="s">
        <v>56</v>
      </c>
      <c r="C28" s="186">
        <v>2014</v>
      </c>
      <c r="D28" s="21"/>
      <c r="E28" s="21"/>
      <c r="F28" s="21"/>
      <c r="G28" s="21"/>
      <c r="H28" s="21"/>
      <c r="I28" s="21"/>
      <c r="J28" s="21"/>
      <c r="K28" s="21"/>
      <c r="L28" s="21"/>
      <c r="M28" s="21"/>
      <c r="N28" s="21"/>
      <c r="O28" s="21"/>
      <c r="P28" s="21"/>
      <c r="Q28" s="21"/>
      <c r="R28" s="21"/>
      <c r="S28" s="21"/>
      <c r="T28" s="21"/>
      <c r="U28" s="21"/>
    </row>
    <row r="29" spans="1:21" ht="42.75" customHeight="1" x14ac:dyDescent="0.25">
      <c r="A29" s="175" t="s">
        <v>53</v>
      </c>
      <c r="B29" s="22" t="s">
        <v>54</v>
      </c>
      <c r="C29" s="186">
        <v>2021</v>
      </c>
      <c r="D29" s="21"/>
      <c r="E29" s="21"/>
      <c r="F29" s="21"/>
      <c r="G29" s="21"/>
      <c r="H29" s="21"/>
      <c r="I29" s="21"/>
      <c r="J29" s="21"/>
      <c r="K29" s="21"/>
      <c r="L29" s="21"/>
      <c r="M29" s="21"/>
      <c r="N29" s="21"/>
      <c r="O29" s="21"/>
      <c r="P29" s="21"/>
      <c r="Q29" s="21"/>
      <c r="R29" s="21"/>
      <c r="S29" s="21"/>
      <c r="T29" s="21"/>
      <c r="U29" s="21"/>
    </row>
    <row r="30" spans="1:21" ht="42.75" customHeight="1" x14ac:dyDescent="0.25">
      <c r="A30" s="175" t="s">
        <v>71</v>
      </c>
      <c r="B30" s="22" t="s">
        <v>52</v>
      </c>
      <c r="C30" s="186" t="s">
        <v>584</v>
      </c>
      <c r="D30" s="21"/>
      <c r="E30" s="21"/>
      <c r="F30" s="21"/>
      <c r="G30" s="21"/>
      <c r="H30" s="21"/>
      <c r="I30" s="21"/>
      <c r="J30" s="21"/>
      <c r="K30" s="21"/>
      <c r="L30" s="21"/>
      <c r="M30" s="21"/>
      <c r="N30" s="21"/>
      <c r="O30" s="21"/>
      <c r="P30" s="21"/>
      <c r="Q30" s="21"/>
      <c r="R30" s="21"/>
      <c r="S30" s="21"/>
      <c r="T30" s="21"/>
      <c r="U30" s="21"/>
    </row>
    <row r="31" spans="1:21" x14ac:dyDescent="0.25">
      <c r="A31" s="180"/>
      <c r="B31" s="21"/>
      <c r="C31" s="21"/>
      <c r="D31" s="21"/>
      <c r="E31" s="21"/>
      <c r="F31" s="21"/>
      <c r="G31" s="21"/>
      <c r="H31" s="21"/>
      <c r="I31" s="21"/>
      <c r="J31" s="21"/>
      <c r="K31" s="21"/>
      <c r="L31" s="21"/>
      <c r="M31" s="21"/>
      <c r="N31" s="21"/>
      <c r="O31" s="21"/>
      <c r="P31" s="21"/>
      <c r="Q31" s="21"/>
      <c r="R31" s="21"/>
      <c r="S31" s="21"/>
      <c r="T31" s="21"/>
      <c r="U31" s="21"/>
    </row>
    <row r="32" spans="1:21" x14ac:dyDescent="0.25">
      <c r="A32" s="180"/>
      <c r="B32" s="21"/>
      <c r="C32" s="21"/>
      <c r="D32" s="21"/>
      <c r="E32" s="21"/>
      <c r="F32" s="21"/>
      <c r="G32" s="21"/>
      <c r="H32" s="21"/>
      <c r="I32" s="21"/>
      <c r="J32" s="21"/>
      <c r="K32" s="21"/>
      <c r="L32" s="21"/>
      <c r="M32" s="21"/>
      <c r="N32" s="21"/>
      <c r="O32" s="21"/>
      <c r="P32" s="21"/>
      <c r="Q32" s="21"/>
      <c r="R32" s="21"/>
      <c r="S32" s="21"/>
      <c r="T32" s="21"/>
      <c r="U32" s="21"/>
    </row>
    <row r="33" spans="1:21" x14ac:dyDescent="0.25">
      <c r="A33" s="180"/>
      <c r="B33" s="21"/>
      <c r="C33" s="21"/>
      <c r="D33" s="21"/>
      <c r="E33" s="21"/>
      <c r="F33" s="21"/>
      <c r="G33" s="21"/>
      <c r="H33" s="21"/>
      <c r="I33" s="21"/>
      <c r="J33" s="21"/>
      <c r="K33" s="21"/>
      <c r="L33" s="21"/>
      <c r="M33" s="21"/>
      <c r="N33" s="21"/>
      <c r="O33" s="21"/>
      <c r="P33" s="21"/>
      <c r="Q33" s="21"/>
      <c r="R33" s="21"/>
      <c r="S33" s="21"/>
      <c r="T33" s="21"/>
      <c r="U33" s="21"/>
    </row>
    <row r="34" spans="1:21" x14ac:dyDescent="0.25">
      <c r="A34" s="180"/>
      <c r="B34" s="21"/>
      <c r="C34" s="21"/>
      <c r="D34" s="21"/>
      <c r="E34" s="21"/>
      <c r="F34" s="21"/>
      <c r="G34" s="21"/>
      <c r="H34" s="21"/>
      <c r="I34" s="21"/>
      <c r="J34" s="21"/>
      <c r="K34" s="21"/>
      <c r="L34" s="21"/>
      <c r="M34" s="21"/>
      <c r="N34" s="21"/>
      <c r="O34" s="21"/>
      <c r="P34" s="21"/>
      <c r="Q34" s="21"/>
      <c r="R34" s="21"/>
      <c r="S34" s="21"/>
      <c r="T34" s="21"/>
      <c r="U34" s="21"/>
    </row>
    <row r="35" spans="1:21" x14ac:dyDescent="0.25">
      <c r="A35" s="180"/>
      <c r="B35" s="21"/>
      <c r="C35" s="21"/>
      <c r="D35" s="21"/>
      <c r="E35" s="21"/>
      <c r="F35" s="21"/>
      <c r="G35" s="21"/>
      <c r="H35" s="21"/>
      <c r="I35" s="21"/>
      <c r="J35" s="21"/>
      <c r="K35" s="21"/>
      <c r="L35" s="21"/>
      <c r="M35" s="21"/>
      <c r="N35" s="21"/>
      <c r="O35" s="21"/>
      <c r="P35" s="21"/>
      <c r="Q35" s="21"/>
      <c r="R35" s="21"/>
      <c r="S35" s="21"/>
      <c r="T35" s="21"/>
      <c r="U35" s="21"/>
    </row>
    <row r="36" spans="1:21" x14ac:dyDescent="0.25">
      <c r="A36" s="180"/>
      <c r="B36" s="21"/>
      <c r="C36" s="21"/>
      <c r="D36" s="21"/>
      <c r="E36" s="21"/>
      <c r="F36" s="21"/>
      <c r="G36" s="21"/>
      <c r="H36" s="21"/>
      <c r="I36" s="21"/>
      <c r="J36" s="21"/>
      <c r="K36" s="21"/>
      <c r="L36" s="21"/>
      <c r="M36" s="21"/>
      <c r="N36" s="21"/>
      <c r="O36" s="21"/>
      <c r="P36" s="21"/>
      <c r="Q36" s="21"/>
      <c r="R36" s="21"/>
      <c r="S36" s="21"/>
      <c r="T36" s="21"/>
      <c r="U36" s="21"/>
    </row>
    <row r="37" spans="1:21" x14ac:dyDescent="0.25">
      <c r="A37" s="180"/>
      <c r="B37" s="21"/>
      <c r="C37" s="21"/>
      <c r="D37" s="21"/>
      <c r="E37" s="21"/>
      <c r="F37" s="21"/>
      <c r="G37" s="21"/>
      <c r="H37" s="21"/>
      <c r="I37" s="21"/>
      <c r="J37" s="21"/>
      <c r="K37" s="21"/>
      <c r="L37" s="21"/>
      <c r="M37" s="21"/>
      <c r="N37" s="21"/>
      <c r="O37" s="21"/>
      <c r="P37" s="21"/>
      <c r="Q37" s="21"/>
      <c r="R37" s="21"/>
      <c r="S37" s="21"/>
      <c r="T37" s="21"/>
      <c r="U37" s="21"/>
    </row>
    <row r="38" spans="1:21" x14ac:dyDescent="0.25">
      <c r="A38" s="180"/>
      <c r="B38" s="21"/>
      <c r="C38" s="21"/>
      <c r="D38" s="21"/>
      <c r="E38" s="21"/>
      <c r="F38" s="21"/>
      <c r="G38" s="21"/>
      <c r="H38" s="21"/>
      <c r="I38" s="21"/>
      <c r="J38" s="21"/>
      <c r="K38" s="21"/>
      <c r="L38" s="21"/>
      <c r="M38" s="21"/>
      <c r="N38" s="21"/>
      <c r="O38" s="21"/>
      <c r="P38" s="21"/>
      <c r="Q38" s="21"/>
      <c r="R38" s="21"/>
      <c r="S38" s="21"/>
      <c r="T38" s="21"/>
      <c r="U38" s="21"/>
    </row>
    <row r="39" spans="1:21" x14ac:dyDescent="0.25">
      <c r="A39" s="180"/>
      <c r="B39" s="21"/>
      <c r="C39" s="21"/>
      <c r="D39" s="21"/>
      <c r="E39" s="21"/>
      <c r="F39" s="21"/>
      <c r="G39" s="21"/>
      <c r="H39" s="21"/>
      <c r="I39" s="21"/>
      <c r="J39" s="21"/>
      <c r="K39" s="21"/>
      <c r="L39" s="21"/>
      <c r="M39" s="21"/>
      <c r="N39" s="21"/>
      <c r="O39" s="21"/>
      <c r="P39" s="21"/>
      <c r="Q39" s="21"/>
      <c r="R39" s="21"/>
      <c r="S39" s="21"/>
      <c r="T39" s="21"/>
      <c r="U39" s="21"/>
    </row>
    <row r="40" spans="1:21" x14ac:dyDescent="0.25">
      <c r="A40" s="180"/>
      <c r="B40" s="21"/>
      <c r="C40" s="21"/>
      <c r="D40" s="21"/>
      <c r="E40" s="21"/>
      <c r="F40" s="21"/>
      <c r="G40" s="21"/>
      <c r="H40" s="21"/>
      <c r="I40" s="21"/>
      <c r="J40" s="21"/>
      <c r="K40" s="21"/>
      <c r="L40" s="21"/>
      <c r="M40" s="21"/>
      <c r="N40" s="21"/>
      <c r="O40" s="21"/>
      <c r="P40" s="21"/>
      <c r="Q40" s="21"/>
      <c r="R40" s="21"/>
      <c r="S40" s="21"/>
      <c r="T40" s="21"/>
      <c r="U40" s="21"/>
    </row>
    <row r="41" spans="1:21" x14ac:dyDescent="0.25">
      <c r="A41" s="180"/>
      <c r="B41" s="21"/>
      <c r="C41" s="21"/>
      <c r="D41" s="21"/>
      <c r="E41" s="21"/>
      <c r="F41" s="21"/>
      <c r="G41" s="21"/>
      <c r="H41" s="21"/>
      <c r="I41" s="21"/>
      <c r="J41" s="21"/>
      <c r="K41" s="21"/>
      <c r="L41" s="21"/>
      <c r="M41" s="21"/>
      <c r="N41" s="21"/>
      <c r="O41" s="21"/>
      <c r="P41" s="21"/>
      <c r="Q41" s="21"/>
      <c r="R41" s="21"/>
      <c r="S41" s="21"/>
      <c r="T41" s="21"/>
      <c r="U41" s="21"/>
    </row>
    <row r="42" spans="1:21" x14ac:dyDescent="0.25">
      <c r="A42" s="180"/>
      <c r="B42" s="21"/>
      <c r="C42" s="21"/>
      <c r="D42" s="21"/>
      <c r="E42" s="21"/>
      <c r="F42" s="21"/>
      <c r="G42" s="21"/>
      <c r="H42" s="21"/>
      <c r="I42" s="21"/>
      <c r="J42" s="21"/>
      <c r="K42" s="21"/>
      <c r="L42" s="21"/>
      <c r="M42" s="21"/>
      <c r="N42" s="21"/>
      <c r="O42" s="21"/>
      <c r="P42" s="21"/>
      <c r="Q42" s="21"/>
      <c r="R42" s="21"/>
      <c r="S42" s="21"/>
      <c r="T42" s="21"/>
      <c r="U42" s="21"/>
    </row>
    <row r="43" spans="1:21" x14ac:dyDescent="0.25">
      <c r="A43" s="180"/>
      <c r="B43" s="21"/>
      <c r="C43" s="21"/>
      <c r="D43" s="21"/>
      <c r="E43" s="21"/>
      <c r="F43" s="21"/>
      <c r="G43" s="21"/>
      <c r="H43" s="21"/>
      <c r="I43" s="21"/>
      <c r="J43" s="21"/>
      <c r="K43" s="21"/>
      <c r="L43" s="21"/>
      <c r="M43" s="21"/>
      <c r="N43" s="21"/>
      <c r="O43" s="21"/>
      <c r="P43" s="21"/>
      <c r="Q43" s="21"/>
      <c r="R43" s="21"/>
      <c r="S43" s="21"/>
      <c r="T43" s="21"/>
      <c r="U43" s="21"/>
    </row>
    <row r="44" spans="1:21" x14ac:dyDescent="0.25">
      <c r="A44" s="180"/>
      <c r="B44" s="21"/>
      <c r="C44" s="21"/>
      <c r="D44" s="21"/>
      <c r="E44" s="21"/>
      <c r="F44" s="21"/>
      <c r="G44" s="21"/>
      <c r="H44" s="21"/>
      <c r="I44" s="21"/>
      <c r="J44" s="21"/>
      <c r="K44" s="21"/>
      <c r="L44" s="21"/>
      <c r="M44" s="21"/>
      <c r="N44" s="21"/>
      <c r="O44" s="21"/>
      <c r="P44" s="21"/>
      <c r="Q44" s="21"/>
      <c r="R44" s="21"/>
      <c r="S44" s="21"/>
      <c r="T44" s="21"/>
      <c r="U44" s="21"/>
    </row>
    <row r="45" spans="1:21" x14ac:dyDescent="0.25">
      <c r="A45" s="180"/>
      <c r="B45" s="21"/>
      <c r="C45" s="21"/>
      <c r="D45" s="21"/>
      <c r="E45" s="21"/>
      <c r="F45" s="21"/>
      <c r="G45" s="21"/>
      <c r="H45" s="21"/>
      <c r="I45" s="21"/>
      <c r="J45" s="21"/>
      <c r="K45" s="21"/>
      <c r="L45" s="21"/>
      <c r="M45" s="21"/>
      <c r="N45" s="21"/>
      <c r="O45" s="21"/>
      <c r="P45" s="21"/>
      <c r="Q45" s="21"/>
      <c r="R45" s="21"/>
      <c r="S45" s="21"/>
      <c r="T45" s="21"/>
      <c r="U45" s="21"/>
    </row>
    <row r="46" spans="1:21" x14ac:dyDescent="0.25">
      <c r="A46" s="180"/>
      <c r="B46" s="21"/>
      <c r="C46" s="21"/>
      <c r="D46" s="21"/>
      <c r="E46" s="21"/>
      <c r="F46" s="21"/>
      <c r="G46" s="21"/>
      <c r="H46" s="21"/>
      <c r="I46" s="21"/>
      <c r="J46" s="21"/>
      <c r="K46" s="21"/>
      <c r="L46" s="21"/>
      <c r="M46" s="21"/>
      <c r="N46" s="21"/>
      <c r="O46" s="21"/>
      <c r="P46" s="21"/>
      <c r="Q46" s="21"/>
      <c r="R46" s="21"/>
      <c r="S46" s="21"/>
      <c r="T46" s="21"/>
      <c r="U46" s="21"/>
    </row>
    <row r="47" spans="1:21" x14ac:dyDescent="0.25">
      <c r="A47" s="180"/>
      <c r="B47" s="21"/>
      <c r="C47" s="21"/>
      <c r="D47" s="21"/>
      <c r="E47" s="21"/>
      <c r="F47" s="21"/>
      <c r="G47" s="21"/>
      <c r="H47" s="21"/>
      <c r="I47" s="21"/>
      <c r="J47" s="21"/>
      <c r="K47" s="21"/>
      <c r="L47" s="21"/>
      <c r="M47" s="21"/>
      <c r="N47" s="21"/>
      <c r="O47" s="21"/>
      <c r="P47" s="21"/>
      <c r="Q47" s="21"/>
      <c r="R47" s="21"/>
      <c r="S47" s="21"/>
      <c r="T47" s="21"/>
      <c r="U47" s="21"/>
    </row>
    <row r="48" spans="1:21" x14ac:dyDescent="0.25">
      <c r="A48" s="180"/>
      <c r="B48" s="21"/>
      <c r="C48" s="21"/>
      <c r="D48" s="21"/>
      <c r="E48" s="21"/>
      <c r="F48" s="21"/>
      <c r="G48" s="21"/>
      <c r="H48" s="21"/>
      <c r="I48" s="21"/>
      <c r="J48" s="21"/>
      <c r="K48" s="21"/>
      <c r="L48" s="21"/>
      <c r="M48" s="21"/>
      <c r="N48" s="21"/>
      <c r="O48" s="21"/>
      <c r="P48" s="21"/>
      <c r="Q48" s="21"/>
      <c r="R48" s="21"/>
      <c r="S48" s="21"/>
      <c r="T48" s="21"/>
      <c r="U48" s="21"/>
    </row>
    <row r="49" spans="1:21" x14ac:dyDescent="0.25">
      <c r="A49" s="180"/>
      <c r="B49" s="21"/>
      <c r="C49" s="21"/>
      <c r="D49" s="21"/>
      <c r="E49" s="21"/>
      <c r="F49" s="21"/>
      <c r="G49" s="21"/>
      <c r="H49" s="21"/>
      <c r="I49" s="21"/>
      <c r="J49" s="21"/>
      <c r="K49" s="21"/>
      <c r="L49" s="21"/>
      <c r="M49" s="21"/>
      <c r="N49" s="21"/>
      <c r="O49" s="21"/>
      <c r="P49" s="21"/>
      <c r="Q49" s="21"/>
      <c r="R49" s="21"/>
      <c r="S49" s="21"/>
      <c r="T49" s="21"/>
      <c r="U49" s="21"/>
    </row>
    <row r="50" spans="1:21" x14ac:dyDescent="0.25">
      <c r="A50" s="180"/>
      <c r="B50" s="21"/>
      <c r="C50" s="21"/>
      <c r="D50" s="21"/>
      <c r="E50" s="21"/>
      <c r="F50" s="21"/>
      <c r="G50" s="21"/>
      <c r="H50" s="21"/>
      <c r="I50" s="21"/>
      <c r="J50" s="21"/>
      <c r="K50" s="21"/>
      <c r="L50" s="21"/>
      <c r="M50" s="21"/>
      <c r="N50" s="21"/>
      <c r="O50" s="21"/>
      <c r="P50" s="21"/>
      <c r="Q50" s="21"/>
      <c r="R50" s="21"/>
      <c r="S50" s="21"/>
      <c r="T50" s="21"/>
      <c r="U50" s="21"/>
    </row>
    <row r="51" spans="1:21" x14ac:dyDescent="0.25">
      <c r="A51" s="180"/>
      <c r="B51" s="21"/>
      <c r="C51" s="21"/>
      <c r="D51" s="21"/>
      <c r="E51" s="21"/>
      <c r="F51" s="21"/>
      <c r="G51" s="21"/>
      <c r="H51" s="21"/>
      <c r="I51" s="21"/>
      <c r="J51" s="21"/>
      <c r="K51" s="21"/>
      <c r="L51" s="21"/>
      <c r="M51" s="21"/>
      <c r="N51" s="21"/>
      <c r="O51" s="21"/>
      <c r="P51" s="21"/>
      <c r="Q51" s="21"/>
      <c r="R51" s="21"/>
      <c r="S51" s="21"/>
      <c r="T51" s="21"/>
      <c r="U51" s="21"/>
    </row>
    <row r="52" spans="1:21" x14ac:dyDescent="0.25">
      <c r="A52" s="180"/>
      <c r="B52" s="21"/>
      <c r="C52" s="21"/>
      <c r="D52" s="21"/>
      <c r="E52" s="21"/>
      <c r="F52" s="21"/>
      <c r="G52" s="21"/>
      <c r="H52" s="21"/>
      <c r="I52" s="21"/>
      <c r="J52" s="21"/>
      <c r="K52" s="21"/>
      <c r="L52" s="21"/>
      <c r="M52" s="21"/>
      <c r="N52" s="21"/>
      <c r="O52" s="21"/>
      <c r="P52" s="21"/>
      <c r="Q52" s="21"/>
      <c r="R52" s="21"/>
      <c r="S52" s="21"/>
      <c r="T52" s="21"/>
      <c r="U52" s="21"/>
    </row>
    <row r="53" spans="1:21" x14ac:dyDescent="0.25">
      <c r="A53" s="180"/>
      <c r="B53" s="21"/>
      <c r="C53" s="21"/>
      <c r="D53" s="21"/>
      <c r="E53" s="21"/>
      <c r="F53" s="21"/>
      <c r="G53" s="21"/>
      <c r="H53" s="21"/>
      <c r="I53" s="21"/>
      <c r="J53" s="21"/>
      <c r="K53" s="21"/>
      <c r="L53" s="21"/>
      <c r="M53" s="21"/>
      <c r="N53" s="21"/>
      <c r="O53" s="21"/>
      <c r="P53" s="21"/>
      <c r="Q53" s="21"/>
      <c r="R53" s="21"/>
      <c r="S53" s="21"/>
      <c r="T53" s="21"/>
      <c r="U53" s="21"/>
    </row>
    <row r="54" spans="1:21" x14ac:dyDescent="0.25">
      <c r="A54" s="180"/>
      <c r="B54" s="21"/>
      <c r="C54" s="21"/>
      <c r="D54" s="21"/>
      <c r="E54" s="21"/>
      <c r="F54" s="21"/>
      <c r="G54" s="21"/>
      <c r="H54" s="21"/>
      <c r="I54" s="21"/>
      <c r="J54" s="21"/>
      <c r="K54" s="21"/>
      <c r="L54" s="21"/>
      <c r="M54" s="21"/>
      <c r="N54" s="21"/>
      <c r="O54" s="21"/>
      <c r="P54" s="21"/>
      <c r="Q54" s="21"/>
      <c r="R54" s="21"/>
      <c r="S54" s="21"/>
      <c r="T54" s="21"/>
      <c r="U54" s="21"/>
    </row>
    <row r="55" spans="1:21" x14ac:dyDescent="0.25">
      <c r="A55" s="180"/>
      <c r="B55" s="21"/>
      <c r="C55" s="21"/>
      <c r="D55" s="21"/>
      <c r="E55" s="21"/>
      <c r="F55" s="21"/>
      <c r="G55" s="21"/>
      <c r="H55" s="21"/>
      <c r="I55" s="21"/>
      <c r="J55" s="21"/>
      <c r="K55" s="21"/>
      <c r="L55" s="21"/>
      <c r="M55" s="21"/>
      <c r="N55" s="21"/>
      <c r="O55" s="21"/>
      <c r="P55" s="21"/>
      <c r="Q55" s="21"/>
      <c r="R55" s="21"/>
      <c r="S55" s="21"/>
      <c r="T55" s="21"/>
      <c r="U55" s="21"/>
    </row>
    <row r="56" spans="1:21" x14ac:dyDescent="0.25">
      <c r="A56" s="180"/>
      <c r="B56" s="21"/>
      <c r="C56" s="21"/>
      <c r="D56" s="21"/>
      <c r="E56" s="21"/>
      <c r="F56" s="21"/>
      <c r="G56" s="21"/>
      <c r="H56" s="21"/>
      <c r="I56" s="21"/>
      <c r="J56" s="21"/>
      <c r="K56" s="21"/>
      <c r="L56" s="21"/>
      <c r="M56" s="21"/>
      <c r="N56" s="21"/>
      <c r="O56" s="21"/>
      <c r="P56" s="21"/>
      <c r="Q56" s="21"/>
      <c r="R56" s="21"/>
      <c r="S56" s="21"/>
      <c r="T56" s="21"/>
      <c r="U56" s="21"/>
    </row>
    <row r="57" spans="1:21" x14ac:dyDescent="0.25">
      <c r="A57" s="180"/>
      <c r="B57" s="21"/>
      <c r="C57" s="21"/>
      <c r="D57" s="21"/>
      <c r="E57" s="21"/>
      <c r="F57" s="21"/>
      <c r="G57" s="21"/>
      <c r="H57" s="21"/>
      <c r="I57" s="21"/>
      <c r="J57" s="21"/>
      <c r="K57" s="21"/>
      <c r="L57" s="21"/>
      <c r="M57" s="21"/>
      <c r="N57" s="21"/>
      <c r="O57" s="21"/>
      <c r="P57" s="21"/>
      <c r="Q57" s="21"/>
      <c r="R57" s="21"/>
      <c r="S57" s="21"/>
      <c r="T57" s="21"/>
      <c r="U57" s="21"/>
    </row>
    <row r="58" spans="1:21" x14ac:dyDescent="0.25">
      <c r="A58" s="180"/>
      <c r="B58" s="21"/>
      <c r="C58" s="21"/>
      <c r="D58" s="21"/>
      <c r="E58" s="21"/>
      <c r="F58" s="21"/>
      <c r="G58" s="21"/>
      <c r="H58" s="21"/>
      <c r="I58" s="21"/>
      <c r="J58" s="21"/>
      <c r="K58" s="21"/>
      <c r="L58" s="21"/>
      <c r="M58" s="21"/>
      <c r="N58" s="21"/>
      <c r="O58" s="21"/>
      <c r="P58" s="21"/>
      <c r="Q58" s="21"/>
      <c r="R58" s="21"/>
      <c r="S58" s="21"/>
      <c r="T58" s="21"/>
      <c r="U58" s="21"/>
    </row>
    <row r="59" spans="1:21" x14ac:dyDescent="0.25">
      <c r="A59" s="180"/>
      <c r="B59" s="21"/>
      <c r="C59" s="21"/>
      <c r="D59" s="21"/>
      <c r="E59" s="21"/>
      <c r="F59" s="21"/>
      <c r="G59" s="21"/>
      <c r="H59" s="21"/>
      <c r="I59" s="21"/>
      <c r="J59" s="21"/>
      <c r="K59" s="21"/>
      <c r="L59" s="21"/>
      <c r="M59" s="21"/>
      <c r="N59" s="21"/>
      <c r="O59" s="21"/>
      <c r="P59" s="21"/>
      <c r="Q59" s="21"/>
      <c r="R59" s="21"/>
      <c r="S59" s="21"/>
      <c r="T59" s="21"/>
      <c r="U59" s="21"/>
    </row>
    <row r="60" spans="1:21" x14ac:dyDescent="0.25">
      <c r="A60" s="180"/>
      <c r="B60" s="21"/>
      <c r="C60" s="21"/>
      <c r="D60" s="21"/>
      <c r="E60" s="21"/>
      <c r="F60" s="21"/>
      <c r="G60" s="21"/>
      <c r="H60" s="21"/>
      <c r="I60" s="21"/>
      <c r="J60" s="21"/>
      <c r="K60" s="21"/>
      <c r="L60" s="21"/>
      <c r="M60" s="21"/>
      <c r="N60" s="21"/>
      <c r="O60" s="21"/>
      <c r="P60" s="21"/>
      <c r="Q60" s="21"/>
      <c r="R60" s="21"/>
      <c r="S60" s="21"/>
      <c r="T60" s="21"/>
      <c r="U60" s="21"/>
    </row>
    <row r="61" spans="1:21" x14ac:dyDescent="0.25">
      <c r="A61" s="180"/>
      <c r="B61" s="21"/>
      <c r="C61" s="21"/>
      <c r="D61" s="21"/>
      <c r="E61" s="21"/>
      <c r="F61" s="21"/>
      <c r="G61" s="21"/>
      <c r="H61" s="21"/>
      <c r="I61" s="21"/>
      <c r="J61" s="21"/>
      <c r="K61" s="21"/>
      <c r="L61" s="21"/>
      <c r="M61" s="21"/>
      <c r="N61" s="21"/>
      <c r="O61" s="21"/>
      <c r="P61" s="21"/>
      <c r="Q61" s="21"/>
      <c r="R61" s="21"/>
      <c r="S61" s="21"/>
      <c r="T61" s="21"/>
      <c r="U61" s="21"/>
    </row>
    <row r="62" spans="1:21" x14ac:dyDescent="0.25">
      <c r="A62" s="180"/>
      <c r="B62" s="21"/>
      <c r="C62" s="21"/>
      <c r="D62" s="21"/>
      <c r="E62" s="21"/>
      <c r="F62" s="21"/>
      <c r="G62" s="21"/>
      <c r="H62" s="21"/>
      <c r="I62" s="21"/>
      <c r="J62" s="21"/>
      <c r="K62" s="21"/>
      <c r="L62" s="21"/>
      <c r="M62" s="21"/>
      <c r="N62" s="21"/>
      <c r="O62" s="21"/>
      <c r="P62" s="21"/>
      <c r="Q62" s="21"/>
      <c r="R62" s="21"/>
      <c r="S62" s="21"/>
      <c r="T62" s="21"/>
      <c r="U62" s="21"/>
    </row>
    <row r="63" spans="1:21" x14ac:dyDescent="0.25">
      <c r="A63" s="180"/>
      <c r="B63" s="21"/>
      <c r="C63" s="21"/>
      <c r="D63" s="21"/>
      <c r="E63" s="21"/>
      <c r="F63" s="21"/>
      <c r="G63" s="21"/>
      <c r="H63" s="21"/>
      <c r="I63" s="21"/>
      <c r="J63" s="21"/>
      <c r="K63" s="21"/>
      <c r="L63" s="21"/>
      <c r="M63" s="21"/>
      <c r="N63" s="21"/>
      <c r="O63" s="21"/>
      <c r="P63" s="21"/>
      <c r="Q63" s="21"/>
      <c r="R63" s="21"/>
      <c r="S63" s="21"/>
      <c r="T63" s="21"/>
      <c r="U63" s="21"/>
    </row>
    <row r="64" spans="1:21" x14ac:dyDescent="0.25">
      <c r="A64" s="180"/>
      <c r="B64" s="21"/>
      <c r="C64" s="21"/>
      <c r="D64" s="21"/>
      <c r="E64" s="21"/>
      <c r="F64" s="21"/>
      <c r="G64" s="21"/>
      <c r="H64" s="21"/>
      <c r="I64" s="21"/>
      <c r="J64" s="21"/>
      <c r="K64" s="21"/>
      <c r="L64" s="21"/>
      <c r="M64" s="21"/>
      <c r="N64" s="21"/>
      <c r="O64" s="21"/>
      <c r="P64" s="21"/>
      <c r="Q64" s="21"/>
      <c r="R64" s="21"/>
      <c r="S64" s="21"/>
      <c r="T64" s="21"/>
      <c r="U64" s="21"/>
    </row>
    <row r="65" spans="1:21" x14ac:dyDescent="0.25">
      <c r="A65" s="180"/>
      <c r="B65" s="21"/>
      <c r="C65" s="21"/>
      <c r="D65" s="21"/>
      <c r="E65" s="21"/>
      <c r="F65" s="21"/>
      <c r="G65" s="21"/>
      <c r="H65" s="21"/>
      <c r="I65" s="21"/>
      <c r="J65" s="21"/>
      <c r="K65" s="21"/>
      <c r="L65" s="21"/>
      <c r="M65" s="21"/>
      <c r="N65" s="21"/>
      <c r="O65" s="21"/>
      <c r="P65" s="21"/>
      <c r="Q65" s="21"/>
      <c r="R65" s="21"/>
      <c r="S65" s="21"/>
      <c r="T65" s="21"/>
      <c r="U65" s="21"/>
    </row>
    <row r="66" spans="1:21" x14ac:dyDescent="0.25">
      <c r="A66" s="180"/>
      <c r="B66" s="21"/>
      <c r="C66" s="21"/>
      <c r="D66" s="21"/>
      <c r="E66" s="21"/>
      <c r="F66" s="21"/>
      <c r="G66" s="21"/>
      <c r="H66" s="21"/>
      <c r="I66" s="21"/>
      <c r="J66" s="21"/>
      <c r="K66" s="21"/>
      <c r="L66" s="21"/>
      <c r="M66" s="21"/>
      <c r="N66" s="21"/>
      <c r="O66" s="21"/>
      <c r="P66" s="21"/>
      <c r="Q66" s="21"/>
      <c r="R66" s="21"/>
      <c r="S66" s="21"/>
      <c r="T66" s="21"/>
      <c r="U66" s="21"/>
    </row>
    <row r="67" spans="1:21" x14ac:dyDescent="0.25">
      <c r="A67" s="180"/>
      <c r="B67" s="21"/>
      <c r="C67" s="21"/>
      <c r="D67" s="21"/>
      <c r="E67" s="21"/>
      <c r="F67" s="21"/>
      <c r="G67" s="21"/>
      <c r="H67" s="21"/>
      <c r="I67" s="21"/>
      <c r="J67" s="21"/>
      <c r="K67" s="21"/>
      <c r="L67" s="21"/>
      <c r="M67" s="21"/>
      <c r="N67" s="21"/>
      <c r="O67" s="21"/>
      <c r="P67" s="21"/>
      <c r="Q67" s="21"/>
      <c r="R67" s="21"/>
      <c r="S67" s="21"/>
      <c r="T67" s="21"/>
      <c r="U67" s="21"/>
    </row>
    <row r="68" spans="1:21" x14ac:dyDescent="0.25">
      <c r="A68" s="180"/>
      <c r="B68" s="21"/>
      <c r="C68" s="21"/>
      <c r="D68" s="21"/>
      <c r="E68" s="21"/>
      <c r="F68" s="21"/>
      <c r="G68" s="21"/>
      <c r="H68" s="21"/>
      <c r="I68" s="21"/>
      <c r="J68" s="21"/>
      <c r="K68" s="21"/>
      <c r="L68" s="21"/>
      <c r="M68" s="21"/>
      <c r="N68" s="21"/>
      <c r="O68" s="21"/>
      <c r="P68" s="21"/>
      <c r="Q68" s="21"/>
      <c r="R68" s="21"/>
      <c r="S68" s="21"/>
      <c r="T68" s="21"/>
      <c r="U68" s="21"/>
    </row>
    <row r="69" spans="1:21" x14ac:dyDescent="0.25">
      <c r="A69" s="180"/>
      <c r="B69" s="21"/>
      <c r="C69" s="21"/>
      <c r="D69" s="21"/>
      <c r="E69" s="21"/>
      <c r="F69" s="21"/>
      <c r="G69" s="21"/>
      <c r="H69" s="21"/>
      <c r="I69" s="21"/>
      <c r="J69" s="21"/>
      <c r="K69" s="21"/>
      <c r="L69" s="21"/>
      <c r="M69" s="21"/>
      <c r="N69" s="21"/>
      <c r="O69" s="21"/>
      <c r="P69" s="21"/>
      <c r="Q69" s="21"/>
      <c r="R69" s="21"/>
      <c r="S69" s="21"/>
      <c r="T69" s="21"/>
      <c r="U69" s="21"/>
    </row>
    <row r="70" spans="1:21" x14ac:dyDescent="0.25">
      <c r="A70" s="180"/>
      <c r="B70" s="21"/>
      <c r="C70" s="21"/>
      <c r="D70" s="21"/>
      <c r="E70" s="21"/>
      <c r="F70" s="21"/>
      <c r="G70" s="21"/>
      <c r="H70" s="21"/>
      <c r="I70" s="21"/>
      <c r="J70" s="21"/>
      <c r="K70" s="21"/>
      <c r="L70" s="21"/>
      <c r="M70" s="21"/>
      <c r="N70" s="21"/>
      <c r="O70" s="21"/>
      <c r="P70" s="21"/>
      <c r="Q70" s="21"/>
      <c r="R70" s="21"/>
      <c r="S70" s="21"/>
      <c r="T70" s="21"/>
      <c r="U70" s="21"/>
    </row>
    <row r="71" spans="1:21" x14ac:dyDescent="0.25">
      <c r="A71" s="180"/>
      <c r="B71" s="21"/>
      <c r="C71" s="21"/>
      <c r="D71" s="21"/>
      <c r="E71" s="21"/>
      <c r="F71" s="21"/>
      <c r="G71" s="21"/>
      <c r="H71" s="21"/>
      <c r="I71" s="21"/>
      <c r="J71" s="21"/>
      <c r="K71" s="21"/>
      <c r="L71" s="21"/>
      <c r="M71" s="21"/>
      <c r="N71" s="21"/>
      <c r="O71" s="21"/>
      <c r="P71" s="21"/>
      <c r="Q71" s="21"/>
      <c r="R71" s="21"/>
      <c r="S71" s="21"/>
      <c r="T71" s="21"/>
      <c r="U71" s="21"/>
    </row>
    <row r="72" spans="1:21" x14ac:dyDescent="0.25">
      <c r="A72" s="180"/>
      <c r="B72" s="21"/>
      <c r="C72" s="21"/>
      <c r="D72" s="21"/>
      <c r="E72" s="21"/>
      <c r="F72" s="21"/>
      <c r="G72" s="21"/>
      <c r="H72" s="21"/>
      <c r="I72" s="21"/>
      <c r="J72" s="21"/>
      <c r="K72" s="21"/>
      <c r="L72" s="21"/>
      <c r="M72" s="21"/>
      <c r="N72" s="21"/>
      <c r="O72" s="21"/>
      <c r="P72" s="21"/>
      <c r="Q72" s="21"/>
      <c r="R72" s="21"/>
      <c r="S72" s="21"/>
      <c r="T72" s="21"/>
      <c r="U72" s="21"/>
    </row>
    <row r="73" spans="1:21" x14ac:dyDescent="0.25">
      <c r="A73" s="180"/>
      <c r="B73" s="21"/>
      <c r="C73" s="21"/>
      <c r="D73" s="21"/>
      <c r="E73" s="21"/>
      <c r="F73" s="21"/>
      <c r="G73" s="21"/>
      <c r="H73" s="21"/>
      <c r="I73" s="21"/>
      <c r="J73" s="21"/>
      <c r="K73" s="21"/>
      <c r="L73" s="21"/>
      <c r="M73" s="21"/>
      <c r="N73" s="21"/>
      <c r="O73" s="21"/>
      <c r="P73" s="21"/>
      <c r="Q73" s="21"/>
      <c r="R73" s="21"/>
      <c r="S73" s="21"/>
      <c r="T73" s="21"/>
      <c r="U73" s="21"/>
    </row>
    <row r="74" spans="1:21" x14ac:dyDescent="0.25">
      <c r="A74" s="180"/>
      <c r="B74" s="21"/>
      <c r="C74" s="21"/>
      <c r="D74" s="21"/>
      <c r="E74" s="21"/>
      <c r="F74" s="21"/>
      <c r="G74" s="21"/>
      <c r="H74" s="21"/>
      <c r="I74" s="21"/>
      <c r="J74" s="21"/>
      <c r="K74" s="21"/>
      <c r="L74" s="21"/>
      <c r="M74" s="21"/>
      <c r="N74" s="21"/>
      <c r="O74" s="21"/>
      <c r="P74" s="21"/>
      <c r="Q74" s="21"/>
      <c r="R74" s="21"/>
      <c r="S74" s="21"/>
      <c r="T74" s="21"/>
      <c r="U74" s="21"/>
    </row>
    <row r="75" spans="1:21" x14ac:dyDescent="0.25">
      <c r="A75" s="180"/>
      <c r="B75" s="21"/>
      <c r="C75" s="21"/>
      <c r="D75" s="21"/>
      <c r="E75" s="21"/>
      <c r="F75" s="21"/>
      <c r="G75" s="21"/>
      <c r="H75" s="21"/>
      <c r="I75" s="21"/>
      <c r="J75" s="21"/>
      <c r="K75" s="21"/>
      <c r="L75" s="21"/>
      <c r="M75" s="21"/>
      <c r="N75" s="21"/>
      <c r="O75" s="21"/>
      <c r="P75" s="21"/>
      <c r="Q75" s="21"/>
      <c r="R75" s="21"/>
      <c r="S75" s="21"/>
      <c r="T75" s="21"/>
      <c r="U75" s="21"/>
    </row>
    <row r="76" spans="1:21" x14ac:dyDescent="0.25">
      <c r="A76" s="180"/>
      <c r="B76" s="21"/>
      <c r="C76" s="21"/>
      <c r="D76" s="21"/>
      <c r="E76" s="21"/>
      <c r="F76" s="21"/>
      <c r="G76" s="21"/>
      <c r="H76" s="21"/>
      <c r="I76" s="21"/>
      <c r="J76" s="21"/>
      <c r="K76" s="21"/>
      <c r="L76" s="21"/>
      <c r="M76" s="21"/>
      <c r="N76" s="21"/>
      <c r="O76" s="21"/>
      <c r="P76" s="21"/>
      <c r="Q76" s="21"/>
      <c r="R76" s="21"/>
      <c r="S76" s="21"/>
      <c r="T76" s="21"/>
      <c r="U76" s="21"/>
    </row>
    <row r="77" spans="1:21" x14ac:dyDescent="0.25">
      <c r="A77" s="180"/>
      <c r="B77" s="21"/>
      <c r="C77" s="21"/>
      <c r="D77" s="21"/>
      <c r="E77" s="21"/>
      <c r="F77" s="21"/>
      <c r="G77" s="21"/>
      <c r="H77" s="21"/>
      <c r="I77" s="21"/>
      <c r="J77" s="21"/>
      <c r="K77" s="21"/>
      <c r="L77" s="21"/>
      <c r="M77" s="21"/>
      <c r="N77" s="21"/>
      <c r="O77" s="21"/>
      <c r="P77" s="21"/>
      <c r="Q77" s="21"/>
      <c r="R77" s="21"/>
      <c r="S77" s="21"/>
      <c r="T77" s="21"/>
      <c r="U77" s="21"/>
    </row>
    <row r="78" spans="1:21" x14ac:dyDescent="0.25">
      <c r="A78" s="180"/>
      <c r="B78" s="21"/>
      <c r="C78" s="21"/>
      <c r="D78" s="21"/>
      <c r="E78" s="21"/>
      <c r="F78" s="21"/>
      <c r="G78" s="21"/>
      <c r="H78" s="21"/>
      <c r="I78" s="21"/>
      <c r="J78" s="21"/>
      <c r="K78" s="21"/>
      <c r="L78" s="21"/>
      <c r="M78" s="21"/>
      <c r="N78" s="21"/>
      <c r="O78" s="21"/>
      <c r="P78" s="21"/>
      <c r="Q78" s="21"/>
      <c r="R78" s="21"/>
      <c r="S78" s="21"/>
      <c r="T78" s="21"/>
      <c r="U78" s="21"/>
    </row>
    <row r="79" spans="1:21" x14ac:dyDescent="0.25">
      <c r="A79" s="180"/>
      <c r="B79" s="21"/>
      <c r="C79" s="21"/>
      <c r="D79" s="21"/>
      <c r="E79" s="21"/>
      <c r="F79" s="21"/>
      <c r="G79" s="21"/>
      <c r="H79" s="21"/>
      <c r="I79" s="21"/>
      <c r="J79" s="21"/>
      <c r="K79" s="21"/>
      <c r="L79" s="21"/>
      <c r="M79" s="21"/>
      <c r="N79" s="21"/>
      <c r="O79" s="21"/>
      <c r="P79" s="21"/>
      <c r="Q79" s="21"/>
      <c r="R79" s="21"/>
      <c r="S79" s="21"/>
      <c r="T79" s="21"/>
      <c r="U79" s="21"/>
    </row>
    <row r="80" spans="1:21" x14ac:dyDescent="0.25">
      <c r="A80" s="180"/>
      <c r="B80" s="21"/>
      <c r="C80" s="21"/>
      <c r="D80" s="21"/>
      <c r="E80" s="21"/>
      <c r="F80" s="21"/>
      <c r="G80" s="21"/>
      <c r="H80" s="21"/>
      <c r="I80" s="21"/>
      <c r="J80" s="21"/>
      <c r="K80" s="21"/>
      <c r="L80" s="21"/>
      <c r="M80" s="21"/>
      <c r="N80" s="21"/>
      <c r="O80" s="21"/>
      <c r="P80" s="21"/>
      <c r="Q80" s="21"/>
      <c r="R80" s="21"/>
      <c r="S80" s="21"/>
      <c r="T80" s="21"/>
      <c r="U80" s="21"/>
    </row>
    <row r="81" spans="1:21" x14ac:dyDescent="0.25">
      <c r="A81" s="180"/>
      <c r="B81" s="21"/>
      <c r="C81" s="21"/>
      <c r="D81" s="21"/>
      <c r="E81" s="21"/>
      <c r="F81" s="21"/>
      <c r="G81" s="21"/>
      <c r="H81" s="21"/>
      <c r="I81" s="21"/>
      <c r="J81" s="21"/>
      <c r="K81" s="21"/>
      <c r="L81" s="21"/>
      <c r="M81" s="21"/>
      <c r="N81" s="21"/>
      <c r="O81" s="21"/>
      <c r="P81" s="21"/>
      <c r="Q81" s="21"/>
      <c r="R81" s="21"/>
      <c r="S81" s="21"/>
      <c r="T81" s="21"/>
      <c r="U81" s="21"/>
    </row>
    <row r="82" spans="1:21" x14ac:dyDescent="0.25">
      <c r="A82" s="180"/>
      <c r="B82" s="21"/>
      <c r="C82" s="21"/>
      <c r="D82" s="21"/>
      <c r="E82" s="21"/>
      <c r="F82" s="21"/>
      <c r="G82" s="21"/>
      <c r="H82" s="21"/>
      <c r="I82" s="21"/>
      <c r="J82" s="21"/>
      <c r="K82" s="21"/>
      <c r="L82" s="21"/>
      <c r="M82" s="21"/>
      <c r="N82" s="21"/>
      <c r="O82" s="21"/>
      <c r="P82" s="21"/>
      <c r="Q82" s="21"/>
      <c r="R82" s="21"/>
      <c r="S82" s="21"/>
      <c r="T82" s="21"/>
      <c r="U82" s="21"/>
    </row>
    <row r="83" spans="1:21" x14ac:dyDescent="0.25">
      <c r="A83" s="180"/>
      <c r="B83" s="21"/>
      <c r="C83" s="21"/>
      <c r="D83" s="21"/>
      <c r="E83" s="21"/>
      <c r="F83" s="21"/>
      <c r="G83" s="21"/>
      <c r="H83" s="21"/>
      <c r="I83" s="21"/>
      <c r="J83" s="21"/>
      <c r="K83" s="21"/>
      <c r="L83" s="21"/>
      <c r="M83" s="21"/>
      <c r="N83" s="21"/>
      <c r="O83" s="21"/>
      <c r="P83" s="21"/>
      <c r="Q83" s="21"/>
      <c r="R83" s="21"/>
      <c r="S83" s="21"/>
      <c r="T83" s="21"/>
      <c r="U83" s="21"/>
    </row>
    <row r="84" spans="1:21" x14ac:dyDescent="0.25">
      <c r="A84" s="180"/>
      <c r="B84" s="21"/>
      <c r="C84" s="21"/>
      <c r="D84" s="21"/>
      <c r="E84" s="21"/>
      <c r="F84" s="21"/>
      <c r="G84" s="21"/>
      <c r="H84" s="21"/>
      <c r="I84" s="21"/>
      <c r="J84" s="21"/>
      <c r="K84" s="21"/>
      <c r="L84" s="21"/>
      <c r="M84" s="21"/>
      <c r="N84" s="21"/>
      <c r="O84" s="21"/>
      <c r="P84" s="21"/>
      <c r="Q84" s="21"/>
      <c r="R84" s="21"/>
      <c r="S84" s="21"/>
      <c r="T84" s="21"/>
      <c r="U84" s="21"/>
    </row>
    <row r="85" spans="1:21" x14ac:dyDescent="0.25">
      <c r="A85" s="180"/>
      <c r="B85" s="21"/>
      <c r="C85" s="21"/>
      <c r="D85" s="21"/>
      <c r="E85" s="21"/>
      <c r="F85" s="21"/>
      <c r="G85" s="21"/>
      <c r="H85" s="21"/>
      <c r="I85" s="21"/>
      <c r="J85" s="21"/>
      <c r="K85" s="21"/>
      <c r="L85" s="21"/>
      <c r="M85" s="21"/>
      <c r="N85" s="21"/>
      <c r="O85" s="21"/>
      <c r="P85" s="21"/>
      <c r="Q85" s="21"/>
      <c r="R85" s="21"/>
      <c r="S85" s="21"/>
      <c r="T85" s="21"/>
      <c r="U85" s="21"/>
    </row>
    <row r="86" spans="1:21" x14ac:dyDescent="0.25">
      <c r="A86" s="180"/>
      <c r="B86" s="21"/>
      <c r="C86" s="21"/>
      <c r="D86" s="21"/>
      <c r="E86" s="21"/>
      <c r="F86" s="21"/>
      <c r="G86" s="21"/>
      <c r="H86" s="21"/>
      <c r="I86" s="21"/>
      <c r="J86" s="21"/>
      <c r="K86" s="21"/>
      <c r="L86" s="21"/>
      <c r="M86" s="21"/>
      <c r="N86" s="21"/>
      <c r="O86" s="21"/>
      <c r="P86" s="21"/>
      <c r="Q86" s="21"/>
      <c r="R86" s="21"/>
      <c r="S86" s="21"/>
      <c r="T86" s="21"/>
      <c r="U86" s="21"/>
    </row>
    <row r="87" spans="1:21" x14ac:dyDescent="0.25">
      <c r="A87" s="180"/>
      <c r="B87" s="21"/>
      <c r="C87" s="21"/>
      <c r="D87" s="21"/>
      <c r="E87" s="21"/>
      <c r="F87" s="21"/>
      <c r="G87" s="21"/>
      <c r="H87" s="21"/>
      <c r="I87" s="21"/>
      <c r="J87" s="21"/>
      <c r="K87" s="21"/>
      <c r="L87" s="21"/>
      <c r="M87" s="21"/>
      <c r="N87" s="21"/>
      <c r="O87" s="21"/>
      <c r="P87" s="21"/>
      <c r="Q87" s="21"/>
      <c r="R87" s="21"/>
      <c r="S87" s="21"/>
      <c r="T87" s="21"/>
      <c r="U87" s="21"/>
    </row>
    <row r="88" spans="1:21" x14ac:dyDescent="0.25">
      <c r="A88" s="180"/>
      <c r="B88" s="21"/>
      <c r="C88" s="21"/>
      <c r="D88" s="21"/>
      <c r="E88" s="21"/>
      <c r="F88" s="21"/>
      <c r="G88" s="21"/>
      <c r="H88" s="21"/>
      <c r="I88" s="21"/>
      <c r="J88" s="21"/>
      <c r="K88" s="21"/>
      <c r="L88" s="21"/>
      <c r="M88" s="21"/>
      <c r="N88" s="21"/>
      <c r="O88" s="21"/>
      <c r="P88" s="21"/>
      <c r="Q88" s="21"/>
      <c r="R88" s="21"/>
      <c r="S88" s="21"/>
      <c r="T88" s="21"/>
      <c r="U88" s="21"/>
    </row>
    <row r="89" spans="1:21" x14ac:dyDescent="0.25">
      <c r="A89" s="180"/>
      <c r="B89" s="21"/>
      <c r="C89" s="21"/>
      <c r="D89" s="21"/>
      <c r="E89" s="21"/>
      <c r="F89" s="21"/>
      <c r="G89" s="21"/>
      <c r="H89" s="21"/>
      <c r="I89" s="21"/>
      <c r="J89" s="21"/>
      <c r="K89" s="21"/>
      <c r="L89" s="21"/>
      <c r="M89" s="21"/>
      <c r="N89" s="21"/>
      <c r="O89" s="21"/>
      <c r="P89" s="21"/>
      <c r="Q89" s="21"/>
      <c r="R89" s="21"/>
      <c r="S89" s="21"/>
      <c r="T89" s="21"/>
      <c r="U89" s="21"/>
    </row>
    <row r="90" spans="1:21" x14ac:dyDescent="0.25">
      <c r="A90" s="180"/>
      <c r="B90" s="21"/>
      <c r="C90" s="21"/>
      <c r="D90" s="21"/>
      <c r="E90" s="21"/>
      <c r="F90" s="21"/>
      <c r="G90" s="21"/>
      <c r="H90" s="21"/>
      <c r="I90" s="21"/>
      <c r="J90" s="21"/>
      <c r="K90" s="21"/>
      <c r="L90" s="21"/>
      <c r="M90" s="21"/>
      <c r="N90" s="21"/>
      <c r="O90" s="21"/>
      <c r="P90" s="21"/>
      <c r="Q90" s="21"/>
      <c r="R90" s="21"/>
      <c r="S90" s="21"/>
      <c r="T90" s="21"/>
      <c r="U90" s="21"/>
    </row>
    <row r="91" spans="1:21" x14ac:dyDescent="0.25">
      <c r="A91" s="180"/>
      <c r="B91" s="21"/>
      <c r="C91" s="21"/>
      <c r="D91" s="21"/>
      <c r="E91" s="21"/>
      <c r="F91" s="21"/>
      <c r="G91" s="21"/>
      <c r="H91" s="21"/>
      <c r="I91" s="21"/>
      <c r="J91" s="21"/>
      <c r="K91" s="21"/>
      <c r="L91" s="21"/>
      <c r="M91" s="21"/>
      <c r="N91" s="21"/>
      <c r="O91" s="21"/>
      <c r="P91" s="21"/>
      <c r="Q91" s="21"/>
      <c r="R91" s="21"/>
      <c r="S91" s="21"/>
      <c r="T91" s="21"/>
      <c r="U91" s="21"/>
    </row>
    <row r="92" spans="1:21" x14ac:dyDescent="0.25">
      <c r="A92" s="180"/>
      <c r="B92" s="21"/>
      <c r="C92" s="21"/>
      <c r="D92" s="21"/>
      <c r="E92" s="21"/>
      <c r="F92" s="21"/>
      <c r="G92" s="21"/>
      <c r="H92" s="21"/>
      <c r="I92" s="21"/>
      <c r="J92" s="21"/>
      <c r="K92" s="21"/>
      <c r="L92" s="21"/>
      <c r="M92" s="21"/>
      <c r="N92" s="21"/>
      <c r="O92" s="21"/>
      <c r="P92" s="21"/>
      <c r="Q92" s="21"/>
      <c r="R92" s="21"/>
      <c r="S92" s="21"/>
      <c r="T92" s="21"/>
      <c r="U92" s="21"/>
    </row>
    <row r="93" spans="1:21" x14ac:dyDescent="0.25">
      <c r="A93" s="180"/>
      <c r="B93" s="21"/>
      <c r="C93" s="21"/>
      <c r="D93" s="21"/>
      <c r="E93" s="21"/>
      <c r="F93" s="21"/>
      <c r="G93" s="21"/>
      <c r="H93" s="21"/>
      <c r="I93" s="21"/>
      <c r="J93" s="21"/>
      <c r="K93" s="21"/>
      <c r="L93" s="21"/>
      <c r="M93" s="21"/>
      <c r="N93" s="21"/>
      <c r="O93" s="21"/>
      <c r="P93" s="21"/>
      <c r="Q93" s="21"/>
      <c r="R93" s="21"/>
      <c r="S93" s="21"/>
      <c r="T93" s="21"/>
      <c r="U93" s="21"/>
    </row>
    <row r="94" spans="1:21" x14ac:dyDescent="0.25">
      <c r="A94" s="180"/>
      <c r="B94" s="21"/>
      <c r="C94" s="21"/>
      <c r="D94" s="21"/>
      <c r="E94" s="21"/>
      <c r="F94" s="21"/>
      <c r="G94" s="21"/>
      <c r="H94" s="21"/>
      <c r="I94" s="21"/>
      <c r="J94" s="21"/>
      <c r="K94" s="21"/>
      <c r="L94" s="21"/>
      <c r="M94" s="21"/>
      <c r="N94" s="21"/>
      <c r="O94" s="21"/>
      <c r="P94" s="21"/>
      <c r="Q94" s="21"/>
      <c r="R94" s="21"/>
      <c r="S94" s="21"/>
      <c r="T94" s="21"/>
      <c r="U94" s="21"/>
    </row>
    <row r="95" spans="1:21" x14ac:dyDescent="0.25">
      <c r="A95" s="180"/>
      <c r="B95" s="21"/>
      <c r="C95" s="21"/>
      <c r="D95" s="21"/>
      <c r="E95" s="21"/>
      <c r="F95" s="21"/>
      <c r="G95" s="21"/>
      <c r="H95" s="21"/>
      <c r="I95" s="21"/>
      <c r="J95" s="21"/>
      <c r="K95" s="21"/>
      <c r="L95" s="21"/>
      <c r="M95" s="21"/>
      <c r="N95" s="21"/>
      <c r="O95" s="21"/>
      <c r="P95" s="21"/>
      <c r="Q95" s="21"/>
      <c r="R95" s="21"/>
      <c r="S95" s="21"/>
      <c r="T95" s="21"/>
      <c r="U95" s="21"/>
    </row>
    <row r="96" spans="1:21" x14ac:dyDescent="0.25">
      <c r="A96" s="180"/>
      <c r="B96" s="21"/>
      <c r="C96" s="21"/>
      <c r="D96" s="21"/>
      <c r="E96" s="21"/>
      <c r="F96" s="21"/>
      <c r="G96" s="21"/>
      <c r="H96" s="21"/>
      <c r="I96" s="21"/>
      <c r="J96" s="21"/>
      <c r="K96" s="21"/>
      <c r="L96" s="21"/>
      <c r="M96" s="21"/>
      <c r="N96" s="21"/>
      <c r="O96" s="21"/>
      <c r="P96" s="21"/>
      <c r="Q96" s="21"/>
      <c r="R96" s="21"/>
      <c r="S96" s="21"/>
      <c r="T96" s="21"/>
      <c r="U96" s="21"/>
    </row>
    <row r="97" spans="1:21" x14ac:dyDescent="0.25">
      <c r="A97" s="180"/>
      <c r="B97" s="21"/>
      <c r="C97" s="21"/>
      <c r="D97" s="21"/>
      <c r="E97" s="21"/>
      <c r="F97" s="21"/>
      <c r="G97" s="21"/>
      <c r="H97" s="21"/>
      <c r="I97" s="21"/>
      <c r="J97" s="21"/>
      <c r="K97" s="21"/>
      <c r="L97" s="21"/>
      <c r="M97" s="21"/>
      <c r="N97" s="21"/>
      <c r="O97" s="21"/>
      <c r="P97" s="21"/>
      <c r="Q97" s="21"/>
      <c r="R97" s="21"/>
      <c r="S97" s="21"/>
      <c r="T97" s="21"/>
      <c r="U97" s="21"/>
    </row>
    <row r="98" spans="1:21" x14ac:dyDescent="0.25">
      <c r="A98" s="180"/>
      <c r="B98" s="21"/>
      <c r="C98" s="21"/>
      <c r="D98" s="21"/>
      <c r="E98" s="21"/>
      <c r="F98" s="21"/>
      <c r="G98" s="21"/>
      <c r="H98" s="21"/>
      <c r="I98" s="21"/>
      <c r="J98" s="21"/>
      <c r="K98" s="21"/>
      <c r="L98" s="21"/>
      <c r="M98" s="21"/>
      <c r="N98" s="21"/>
      <c r="O98" s="21"/>
      <c r="P98" s="21"/>
      <c r="Q98" s="21"/>
      <c r="R98" s="21"/>
      <c r="S98" s="21"/>
      <c r="T98" s="21"/>
      <c r="U98" s="21"/>
    </row>
    <row r="99" spans="1:21" x14ac:dyDescent="0.25">
      <c r="A99" s="180"/>
      <c r="B99" s="21"/>
      <c r="C99" s="21"/>
      <c r="D99" s="21"/>
      <c r="E99" s="21"/>
      <c r="F99" s="21"/>
      <c r="G99" s="21"/>
      <c r="H99" s="21"/>
      <c r="I99" s="21"/>
      <c r="J99" s="21"/>
      <c r="K99" s="21"/>
      <c r="L99" s="21"/>
      <c r="M99" s="21"/>
      <c r="N99" s="21"/>
      <c r="O99" s="21"/>
      <c r="P99" s="21"/>
      <c r="Q99" s="21"/>
      <c r="R99" s="21"/>
      <c r="S99" s="21"/>
      <c r="T99" s="21"/>
      <c r="U99" s="21"/>
    </row>
    <row r="100" spans="1:21" x14ac:dyDescent="0.25">
      <c r="A100" s="180"/>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80"/>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80"/>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80"/>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80"/>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80"/>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80"/>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80"/>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80"/>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80"/>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80"/>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80"/>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80"/>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80"/>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80"/>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80"/>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80"/>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80"/>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80"/>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80"/>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80"/>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80"/>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80"/>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80"/>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80"/>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80"/>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80"/>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80"/>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80"/>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80"/>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80"/>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80"/>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80"/>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80"/>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80"/>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80"/>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80"/>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80"/>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80"/>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80"/>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80"/>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80"/>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80"/>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80"/>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80"/>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80"/>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80"/>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80"/>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80"/>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80"/>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80"/>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80"/>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80"/>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80"/>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80"/>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80"/>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80"/>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80"/>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80"/>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80"/>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80"/>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80"/>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80"/>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80"/>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80"/>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80"/>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80"/>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80"/>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80"/>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80"/>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80"/>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80"/>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80"/>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80"/>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80"/>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80"/>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80"/>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80"/>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80"/>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80"/>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80"/>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80"/>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80"/>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80"/>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80"/>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80"/>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80"/>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80"/>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80"/>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80"/>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80"/>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80"/>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80"/>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80"/>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80"/>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80"/>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80"/>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80"/>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80"/>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80"/>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80"/>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80"/>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80"/>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80"/>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80"/>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80"/>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80"/>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80"/>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80"/>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80"/>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80"/>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80"/>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80"/>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80"/>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80"/>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80"/>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80"/>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80"/>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80"/>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80"/>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80"/>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80"/>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80"/>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80"/>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80"/>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80"/>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80"/>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80"/>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80"/>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80"/>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80"/>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80"/>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80"/>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80"/>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80"/>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80"/>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80"/>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80"/>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80"/>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80"/>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80"/>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80"/>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80"/>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80"/>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80"/>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80"/>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80"/>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80"/>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80"/>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80"/>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80"/>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80"/>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80"/>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80"/>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80"/>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80"/>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80"/>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80"/>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80"/>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80"/>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80"/>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80"/>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80"/>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80"/>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80"/>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80"/>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80"/>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80"/>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80"/>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80"/>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80"/>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80"/>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80"/>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80"/>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80"/>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80"/>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80"/>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80"/>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80"/>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80"/>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80"/>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80"/>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80"/>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80"/>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80"/>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80"/>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80"/>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80"/>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80"/>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80"/>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80"/>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80"/>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80"/>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80"/>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80"/>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80"/>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80"/>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80"/>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80"/>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80"/>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80"/>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80"/>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80"/>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80"/>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80"/>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80"/>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80"/>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80"/>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80"/>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80"/>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80"/>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80"/>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80"/>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80"/>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80"/>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80"/>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80"/>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80"/>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80"/>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80"/>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80"/>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80"/>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80"/>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80"/>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80"/>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80"/>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80"/>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80"/>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80"/>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80"/>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80"/>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80"/>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80"/>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80"/>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80"/>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80"/>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80"/>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80"/>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80"/>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80"/>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80"/>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80"/>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80"/>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80"/>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80"/>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80"/>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80"/>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80"/>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80"/>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80"/>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80"/>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80"/>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80"/>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80"/>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80"/>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80"/>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80"/>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80"/>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80"/>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80"/>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80"/>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80"/>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80"/>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80"/>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80"/>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80"/>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80"/>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80"/>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80"/>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80"/>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80"/>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80"/>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80"/>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80"/>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80"/>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80"/>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80"/>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80"/>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80"/>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80"/>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80"/>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80"/>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80"/>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72" t="s">
        <v>677</v>
      </c>
    </row>
    <row r="2" spans="1:28" x14ac:dyDescent="0.25">
      <c r="Z2" s="173" t="s">
        <v>10</v>
      </c>
    </row>
    <row r="3" spans="1:28" x14ac:dyDescent="0.25">
      <c r="Z3" s="173" t="s">
        <v>540</v>
      </c>
    </row>
    <row r="4" spans="1:28" ht="18.75" customHeight="1" x14ac:dyDescent="0.25">
      <c r="A4" s="301" t="s">
        <v>685</v>
      </c>
      <c r="B4" s="301"/>
      <c r="C4" s="301"/>
      <c r="D4" s="301"/>
      <c r="E4" s="301"/>
      <c r="F4" s="301"/>
      <c r="G4" s="301"/>
      <c r="H4" s="301"/>
      <c r="I4" s="301"/>
      <c r="J4" s="301"/>
      <c r="K4" s="301"/>
      <c r="L4" s="301"/>
      <c r="M4" s="301"/>
      <c r="N4" s="301"/>
      <c r="O4" s="301"/>
      <c r="P4" s="301"/>
      <c r="Q4" s="301"/>
      <c r="R4" s="301"/>
      <c r="S4" s="301"/>
      <c r="T4" s="301"/>
      <c r="U4" s="301"/>
      <c r="V4" s="301"/>
      <c r="W4" s="301"/>
      <c r="X4" s="301"/>
      <c r="Y4" s="301"/>
      <c r="Z4" s="301"/>
    </row>
    <row r="6" spans="1:28" ht="18.75" x14ac:dyDescent="0.25">
      <c r="A6" s="305" t="s">
        <v>9</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150"/>
      <c r="AB6" s="150"/>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150"/>
      <c r="AB7" s="150"/>
    </row>
    <row r="8" spans="1:28" ht="18.75" x14ac:dyDescent="0.25">
      <c r="A8" s="304" t="s">
        <v>550</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51"/>
      <c r="AB8" s="151"/>
    </row>
    <row r="9" spans="1:28" ht="15.75" x14ac:dyDescent="0.25">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152"/>
      <c r="AB9" s="152"/>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150"/>
      <c r="AB10" s="150"/>
    </row>
    <row r="11" spans="1:28" ht="18.75" x14ac:dyDescent="0.25">
      <c r="A11" s="308" t="s">
        <v>586</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151"/>
      <c r="AB11" s="151"/>
    </row>
    <row r="12" spans="1:28" ht="15.75" x14ac:dyDescent="0.25">
      <c r="A12" s="302" t="s">
        <v>8</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152"/>
      <c r="AB12" s="152"/>
    </row>
    <row r="13" spans="1:28" ht="18.75" x14ac:dyDescent="0.25">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9"/>
      <c r="AB13" s="9"/>
    </row>
    <row r="14" spans="1:28" ht="18.75" x14ac:dyDescent="0.25">
      <c r="A14" s="303" t="s">
        <v>590</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51"/>
      <c r="AB14" s="151"/>
    </row>
    <row r="15" spans="1:28" ht="15.75" x14ac:dyDescent="0.25">
      <c r="A15" s="302" t="s">
        <v>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152"/>
      <c r="AB15" s="152"/>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59"/>
      <c r="AB16" s="159"/>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59"/>
      <c r="AB17" s="159"/>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59"/>
      <c r="AB18" s="159"/>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59"/>
      <c r="AB19" s="159"/>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160"/>
      <c r="AB20" s="160"/>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160"/>
      <c r="AB21" s="160"/>
    </row>
    <row r="22" spans="1:28" x14ac:dyDescent="0.25">
      <c r="A22" s="343" t="s">
        <v>528</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161"/>
      <c r="AB22" s="161"/>
    </row>
    <row r="23" spans="1:28" ht="32.25" customHeight="1" x14ac:dyDescent="0.25">
      <c r="A23" s="345" t="s">
        <v>388</v>
      </c>
      <c r="B23" s="346"/>
      <c r="C23" s="346"/>
      <c r="D23" s="346"/>
      <c r="E23" s="346"/>
      <c r="F23" s="346"/>
      <c r="G23" s="346"/>
      <c r="H23" s="346"/>
      <c r="I23" s="346"/>
      <c r="J23" s="346"/>
      <c r="K23" s="346"/>
      <c r="L23" s="347"/>
      <c r="M23" s="344" t="s">
        <v>389</v>
      </c>
      <c r="N23" s="344"/>
      <c r="O23" s="344"/>
      <c r="P23" s="344"/>
      <c r="Q23" s="344"/>
      <c r="R23" s="344"/>
      <c r="S23" s="344"/>
      <c r="T23" s="344"/>
      <c r="U23" s="344"/>
      <c r="V23" s="344"/>
      <c r="W23" s="344"/>
      <c r="X23" s="344"/>
      <c r="Y23" s="344"/>
      <c r="Z23" s="344"/>
    </row>
    <row r="24" spans="1:28" ht="151.5" customHeight="1" x14ac:dyDescent="0.25">
      <c r="A24" s="89" t="s">
        <v>248</v>
      </c>
      <c r="B24" s="90" t="s">
        <v>276</v>
      </c>
      <c r="C24" s="89" t="s">
        <v>382</v>
      </c>
      <c r="D24" s="89" t="s">
        <v>249</v>
      </c>
      <c r="E24" s="89" t="s">
        <v>383</v>
      </c>
      <c r="F24" s="89" t="s">
        <v>385</v>
      </c>
      <c r="G24" s="89" t="s">
        <v>384</v>
      </c>
      <c r="H24" s="89" t="s">
        <v>250</v>
      </c>
      <c r="I24" s="89" t="s">
        <v>386</v>
      </c>
      <c r="J24" s="89" t="s">
        <v>277</v>
      </c>
      <c r="K24" s="90" t="s">
        <v>275</v>
      </c>
      <c r="L24" s="90" t="s">
        <v>251</v>
      </c>
      <c r="M24" s="91" t="s">
        <v>289</v>
      </c>
      <c r="N24" s="90" t="s">
        <v>539</v>
      </c>
      <c r="O24" s="89" t="s">
        <v>287</v>
      </c>
      <c r="P24" s="89" t="s">
        <v>288</v>
      </c>
      <c r="Q24" s="89" t="s">
        <v>286</v>
      </c>
      <c r="R24" s="89" t="s">
        <v>250</v>
      </c>
      <c r="S24" s="89" t="s">
        <v>285</v>
      </c>
      <c r="T24" s="89" t="s">
        <v>284</v>
      </c>
      <c r="U24" s="89" t="s">
        <v>381</v>
      </c>
      <c r="V24" s="89" t="s">
        <v>286</v>
      </c>
      <c r="W24" s="95" t="s">
        <v>274</v>
      </c>
      <c r="X24" s="95" t="s">
        <v>299</v>
      </c>
      <c r="Y24" s="95" t="s">
        <v>300</v>
      </c>
      <c r="Z24" s="97" t="s">
        <v>298</v>
      </c>
    </row>
    <row r="25" spans="1:28" ht="16.5" customHeight="1" x14ac:dyDescent="0.25">
      <c r="A25" s="89">
        <v>1</v>
      </c>
      <c r="B25" s="90">
        <v>2</v>
      </c>
      <c r="C25" s="89">
        <v>3</v>
      </c>
      <c r="D25" s="90">
        <v>4</v>
      </c>
      <c r="E25" s="89">
        <v>5</v>
      </c>
      <c r="F25" s="90">
        <v>6</v>
      </c>
      <c r="G25" s="89">
        <v>7</v>
      </c>
      <c r="H25" s="90">
        <v>8</v>
      </c>
      <c r="I25" s="89">
        <v>9</v>
      </c>
      <c r="J25" s="90">
        <v>10</v>
      </c>
      <c r="K25" s="162">
        <v>11</v>
      </c>
      <c r="L25" s="90">
        <v>12</v>
      </c>
      <c r="M25" s="162">
        <v>13</v>
      </c>
      <c r="N25" s="90">
        <v>14</v>
      </c>
      <c r="O25" s="162">
        <v>15</v>
      </c>
      <c r="P25" s="90">
        <v>16</v>
      </c>
      <c r="Q25" s="162">
        <v>17</v>
      </c>
      <c r="R25" s="90">
        <v>18</v>
      </c>
      <c r="S25" s="162">
        <v>19</v>
      </c>
      <c r="T25" s="90">
        <v>20</v>
      </c>
      <c r="U25" s="162">
        <v>21</v>
      </c>
      <c r="V25" s="90">
        <v>22</v>
      </c>
      <c r="W25" s="162">
        <v>23</v>
      </c>
      <c r="X25" s="90">
        <v>24</v>
      </c>
      <c r="Y25" s="162">
        <v>25</v>
      </c>
      <c r="Z25" s="90">
        <v>26</v>
      </c>
    </row>
    <row r="26" spans="1:28" ht="45.75" customHeight="1" x14ac:dyDescent="0.25">
      <c r="A26" s="85" t="s">
        <v>366</v>
      </c>
      <c r="B26" s="189" t="s">
        <v>545</v>
      </c>
      <c r="C26" s="86" t="s">
        <v>368</v>
      </c>
      <c r="D26" s="86" t="s">
        <v>369</v>
      </c>
      <c r="E26" s="86" t="s">
        <v>370</v>
      </c>
      <c r="F26" s="86" t="s">
        <v>282</v>
      </c>
      <c r="G26" s="86" t="s">
        <v>371</v>
      </c>
      <c r="H26" s="86" t="s">
        <v>250</v>
      </c>
      <c r="I26" s="86" t="s">
        <v>372</v>
      </c>
      <c r="J26" s="86" t="s">
        <v>373</v>
      </c>
      <c r="K26" s="86" t="s">
        <v>545</v>
      </c>
      <c r="L26" s="86" t="s">
        <v>545</v>
      </c>
      <c r="M26" s="86" t="s">
        <v>545</v>
      </c>
      <c r="N26" s="86" t="s">
        <v>545</v>
      </c>
      <c r="O26" s="86" t="s">
        <v>545</v>
      </c>
      <c r="P26" s="86" t="s">
        <v>545</v>
      </c>
      <c r="Q26" s="86" t="s">
        <v>545</v>
      </c>
      <c r="R26" s="86" t="s">
        <v>545</v>
      </c>
      <c r="S26" s="86" t="s">
        <v>545</v>
      </c>
      <c r="T26" s="86" t="s">
        <v>545</v>
      </c>
      <c r="U26" s="86" t="s">
        <v>545</v>
      </c>
      <c r="V26" s="86" t="s">
        <v>545</v>
      </c>
      <c r="W26" s="86" t="s">
        <v>545</v>
      </c>
      <c r="X26" s="86" t="s">
        <v>545</v>
      </c>
      <c r="Y26" s="86" t="s">
        <v>545</v>
      </c>
      <c r="Z26" s="86" t="s">
        <v>545</v>
      </c>
    </row>
    <row r="27" spans="1:28" x14ac:dyDescent="0.25">
      <c r="A27" s="206" t="s">
        <v>252</v>
      </c>
      <c r="B27" s="189" t="s">
        <v>545</v>
      </c>
      <c r="C27" s="206" t="s">
        <v>257</v>
      </c>
      <c r="D27" s="206" t="s">
        <v>258</v>
      </c>
      <c r="E27" s="206" t="s">
        <v>290</v>
      </c>
      <c r="F27" s="87" t="s">
        <v>253</v>
      </c>
      <c r="G27" s="87" t="s">
        <v>294</v>
      </c>
      <c r="H27" s="206" t="s">
        <v>250</v>
      </c>
      <c r="I27" s="87" t="s">
        <v>278</v>
      </c>
      <c r="J27" s="87" t="s">
        <v>265</v>
      </c>
      <c r="K27" s="87" t="s">
        <v>269</v>
      </c>
      <c r="L27" s="87" t="s">
        <v>545</v>
      </c>
      <c r="M27" s="86" t="s">
        <v>545</v>
      </c>
      <c r="N27" s="87" t="s">
        <v>545</v>
      </c>
      <c r="O27" s="87" t="s">
        <v>545</v>
      </c>
      <c r="P27" s="87" t="s">
        <v>545</v>
      </c>
      <c r="Q27" s="87" t="s">
        <v>545</v>
      </c>
      <c r="R27" s="87" t="s">
        <v>545</v>
      </c>
      <c r="S27" s="87" t="s">
        <v>545</v>
      </c>
      <c r="T27" s="87" t="s">
        <v>545</v>
      </c>
      <c r="U27" s="87" t="s">
        <v>545</v>
      </c>
      <c r="V27" s="87" t="s">
        <v>545</v>
      </c>
      <c r="W27" s="87" t="s">
        <v>545</v>
      </c>
      <c r="X27" s="87" t="s">
        <v>545</v>
      </c>
      <c r="Y27" s="87" t="s">
        <v>545</v>
      </c>
      <c r="Z27" s="87" t="s">
        <v>545</v>
      </c>
    </row>
    <row r="28" spans="1:28" x14ac:dyDescent="0.25">
      <c r="A28" s="84" t="s">
        <v>252</v>
      </c>
      <c r="B28" s="189" t="s">
        <v>545</v>
      </c>
      <c r="C28" s="84" t="s">
        <v>259</v>
      </c>
      <c r="D28" s="84" t="s">
        <v>260</v>
      </c>
      <c r="E28" s="84" t="s">
        <v>291</v>
      </c>
      <c r="F28" s="86" t="s">
        <v>254</v>
      </c>
      <c r="G28" s="86" t="s">
        <v>295</v>
      </c>
      <c r="H28" s="84" t="s">
        <v>250</v>
      </c>
      <c r="I28" s="86" t="s">
        <v>279</v>
      </c>
      <c r="J28" s="86" t="s">
        <v>266</v>
      </c>
      <c r="K28" s="87" t="s">
        <v>270</v>
      </c>
      <c r="L28" s="86" t="s">
        <v>545</v>
      </c>
      <c r="M28" s="86" t="s">
        <v>545</v>
      </c>
      <c r="N28" s="86" t="s">
        <v>545</v>
      </c>
      <c r="O28" s="86" t="s">
        <v>545</v>
      </c>
      <c r="P28" s="86" t="s">
        <v>545</v>
      </c>
      <c r="Q28" s="86" t="s">
        <v>545</v>
      </c>
      <c r="R28" s="86" t="s">
        <v>545</v>
      </c>
      <c r="S28" s="86" t="s">
        <v>545</v>
      </c>
      <c r="T28" s="86" t="s">
        <v>545</v>
      </c>
      <c r="U28" s="86" t="s">
        <v>545</v>
      </c>
      <c r="V28" s="86" t="s">
        <v>545</v>
      </c>
      <c r="W28" s="86" t="s">
        <v>545</v>
      </c>
      <c r="X28" s="86" t="s">
        <v>545</v>
      </c>
      <c r="Y28" s="86" t="s">
        <v>545</v>
      </c>
      <c r="Z28" s="86" t="s">
        <v>545</v>
      </c>
    </row>
    <row r="29" spans="1:28" x14ac:dyDescent="0.25">
      <c r="A29" s="84" t="s">
        <v>252</v>
      </c>
      <c r="B29" s="189" t="s">
        <v>545</v>
      </c>
      <c r="C29" s="84" t="s">
        <v>261</v>
      </c>
      <c r="D29" s="84" t="s">
        <v>262</v>
      </c>
      <c r="E29" s="84" t="s">
        <v>292</v>
      </c>
      <c r="F29" s="86" t="s">
        <v>255</v>
      </c>
      <c r="G29" s="86" t="s">
        <v>296</v>
      </c>
      <c r="H29" s="84" t="s">
        <v>250</v>
      </c>
      <c r="I29" s="86" t="s">
        <v>280</v>
      </c>
      <c r="J29" s="86" t="s">
        <v>267</v>
      </c>
      <c r="K29" s="87" t="s">
        <v>271</v>
      </c>
      <c r="L29" s="86" t="s">
        <v>545</v>
      </c>
      <c r="M29" s="86" t="s">
        <v>545</v>
      </c>
      <c r="N29" s="86" t="s">
        <v>545</v>
      </c>
      <c r="O29" s="86" t="s">
        <v>545</v>
      </c>
      <c r="P29" s="86" t="s">
        <v>545</v>
      </c>
      <c r="Q29" s="86" t="s">
        <v>545</v>
      </c>
      <c r="R29" s="86" t="s">
        <v>545</v>
      </c>
      <c r="S29" s="86" t="s">
        <v>545</v>
      </c>
      <c r="T29" s="86" t="s">
        <v>545</v>
      </c>
      <c r="U29" s="86" t="s">
        <v>545</v>
      </c>
      <c r="V29" s="86" t="s">
        <v>545</v>
      </c>
      <c r="W29" s="86" t="s">
        <v>545</v>
      </c>
      <c r="X29" s="86" t="s">
        <v>545</v>
      </c>
      <c r="Y29" s="86" t="s">
        <v>545</v>
      </c>
      <c r="Z29" s="86" t="s">
        <v>545</v>
      </c>
    </row>
    <row r="30" spans="1:28" x14ac:dyDescent="0.25">
      <c r="A30" s="84" t="s">
        <v>252</v>
      </c>
      <c r="B30" s="189" t="s">
        <v>545</v>
      </c>
      <c r="C30" s="84" t="s">
        <v>263</v>
      </c>
      <c r="D30" s="84" t="s">
        <v>264</v>
      </c>
      <c r="E30" s="84" t="s">
        <v>293</v>
      </c>
      <c r="F30" s="86" t="s">
        <v>256</v>
      </c>
      <c r="G30" s="86" t="s">
        <v>297</v>
      </c>
      <c r="H30" s="84" t="s">
        <v>250</v>
      </c>
      <c r="I30" s="86" t="s">
        <v>281</v>
      </c>
      <c r="J30" s="86" t="s">
        <v>268</v>
      </c>
      <c r="K30" s="87" t="s">
        <v>272</v>
      </c>
      <c r="L30" s="86" t="s">
        <v>545</v>
      </c>
      <c r="M30" s="86" t="s">
        <v>545</v>
      </c>
      <c r="N30" s="86" t="s">
        <v>545</v>
      </c>
      <c r="O30" s="86" t="s">
        <v>545</v>
      </c>
      <c r="P30" s="86" t="s">
        <v>545</v>
      </c>
      <c r="Q30" s="86" t="s">
        <v>545</v>
      </c>
      <c r="R30" s="86" t="s">
        <v>545</v>
      </c>
      <c r="S30" s="86" t="s">
        <v>545</v>
      </c>
      <c r="T30" s="86" t="s">
        <v>545</v>
      </c>
      <c r="U30" s="86" t="s">
        <v>545</v>
      </c>
      <c r="V30" s="86" t="s">
        <v>545</v>
      </c>
      <c r="W30" s="86" t="s">
        <v>545</v>
      </c>
      <c r="X30" s="86" t="s">
        <v>545</v>
      </c>
      <c r="Y30" s="86" t="s">
        <v>545</v>
      </c>
      <c r="Z30" s="86" t="s">
        <v>545</v>
      </c>
    </row>
    <row r="31" spans="1:28" x14ac:dyDescent="0.25">
      <c r="A31" s="84" t="s">
        <v>0</v>
      </c>
      <c r="B31" s="189" t="s">
        <v>545</v>
      </c>
      <c r="C31" s="84" t="s">
        <v>0</v>
      </c>
      <c r="D31" s="84" t="s">
        <v>0</v>
      </c>
      <c r="E31" s="84" t="s">
        <v>0</v>
      </c>
      <c r="F31" s="84" t="s">
        <v>0</v>
      </c>
      <c r="G31" s="84" t="s">
        <v>0</v>
      </c>
      <c r="H31" s="84" t="s">
        <v>0</v>
      </c>
      <c r="I31" s="84" t="s">
        <v>0</v>
      </c>
      <c r="J31" s="84" t="s">
        <v>0</v>
      </c>
      <c r="K31" s="86" t="s">
        <v>545</v>
      </c>
      <c r="L31" s="86" t="s">
        <v>545</v>
      </c>
      <c r="M31" s="86" t="s">
        <v>545</v>
      </c>
      <c r="N31" s="86" t="s">
        <v>545</v>
      </c>
      <c r="O31" s="86" t="s">
        <v>545</v>
      </c>
      <c r="P31" s="86" t="s">
        <v>545</v>
      </c>
      <c r="Q31" s="86" t="s">
        <v>545</v>
      </c>
      <c r="R31" s="86" t="s">
        <v>545</v>
      </c>
      <c r="S31" s="86" t="s">
        <v>545</v>
      </c>
      <c r="T31" s="86" t="s">
        <v>545</v>
      </c>
      <c r="U31" s="86" t="s">
        <v>545</v>
      </c>
      <c r="V31" s="86" t="s">
        <v>545</v>
      </c>
      <c r="W31" s="86" t="s">
        <v>545</v>
      </c>
      <c r="X31" s="86" t="s">
        <v>545</v>
      </c>
      <c r="Y31" s="86" t="s">
        <v>545</v>
      </c>
      <c r="Z31" s="86" t="s">
        <v>545</v>
      </c>
    </row>
    <row r="32" spans="1:28" ht="30" x14ac:dyDescent="0.25">
      <c r="A32" s="88" t="s">
        <v>367</v>
      </c>
      <c r="B32" s="189" t="s">
        <v>545</v>
      </c>
      <c r="C32" s="86" t="s">
        <v>374</v>
      </c>
      <c r="D32" s="86" t="s">
        <v>375</v>
      </c>
      <c r="E32" s="86" t="s">
        <v>376</v>
      </c>
      <c r="F32" s="86" t="s">
        <v>377</v>
      </c>
      <c r="G32" s="86" t="s">
        <v>378</v>
      </c>
      <c r="H32" s="86" t="s">
        <v>250</v>
      </c>
      <c r="I32" s="86" t="s">
        <v>379</v>
      </c>
      <c r="J32" s="86" t="s">
        <v>380</v>
      </c>
      <c r="K32" s="86" t="s">
        <v>545</v>
      </c>
      <c r="L32" s="86" t="s">
        <v>545</v>
      </c>
      <c r="M32" s="86" t="s">
        <v>545</v>
      </c>
      <c r="N32" s="86" t="s">
        <v>545</v>
      </c>
      <c r="O32" s="86" t="s">
        <v>545</v>
      </c>
      <c r="P32" s="86" t="s">
        <v>545</v>
      </c>
      <c r="Q32" s="86" t="s">
        <v>545</v>
      </c>
      <c r="R32" s="86" t="s">
        <v>545</v>
      </c>
      <c r="S32" s="86" t="s">
        <v>545</v>
      </c>
      <c r="T32" s="86" t="s">
        <v>545</v>
      </c>
      <c r="U32" s="86" t="s">
        <v>545</v>
      </c>
      <c r="V32" s="86" t="s">
        <v>545</v>
      </c>
      <c r="W32" s="86" t="s">
        <v>545</v>
      </c>
      <c r="X32" s="86" t="s">
        <v>545</v>
      </c>
      <c r="Y32" s="86" t="s">
        <v>545</v>
      </c>
      <c r="Z32" s="86" t="s">
        <v>545</v>
      </c>
    </row>
    <row r="33" spans="1:26" x14ac:dyDescent="0.25">
      <c r="A33" s="189" t="s">
        <v>545</v>
      </c>
      <c r="B33" s="189" t="s">
        <v>545</v>
      </c>
      <c r="C33" s="86" t="s">
        <v>545</v>
      </c>
      <c r="D33" s="86" t="s">
        <v>545</v>
      </c>
      <c r="E33" s="86" t="s">
        <v>545</v>
      </c>
      <c r="F33" s="86" t="s">
        <v>545</v>
      </c>
      <c r="G33" s="86" t="s">
        <v>545</v>
      </c>
      <c r="H33" s="86" t="s">
        <v>545</v>
      </c>
      <c r="I33" s="86" t="s">
        <v>545</v>
      </c>
      <c r="J33" s="86" t="s">
        <v>545</v>
      </c>
      <c r="K33" s="86" t="s">
        <v>545</v>
      </c>
      <c r="L33" s="86" t="s">
        <v>545</v>
      </c>
      <c r="M33" s="86" t="s">
        <v>545</v>
      </c>
      <c r="N33" s="86" t="s">
        <v>545</v>
      </c>
      <c r="O33" s="86" t="s">
        <v>545</v>
      </c>
      <c r="P33" s="86" t="s">
        <v>545</v>
      </c>
      <c r="Q33" s="86" t="s">
        <v>545</v>
      </c>
      <c r="R33" s="86" t="s">
        <v>545</v>
      </c>
      <c r="S33" s="86" t="s">
        <v>545</v>
      </c>
      <c r="T33" s="86" t="s">
        <v>545</v>
      </c>
      <c r="U33" s="86" t="s">
        <v>545</v>
      </c>
      <c r="V33" s="86" t="s">
        <v>545</v>
      </c>
      <c r="W33" s="86" t="s">
        <v>545</v>
      </c>
      <c r="X33" s="86" t="s">
        <v>545</v>
      </c>
      <c r="Y33" s="86" t="s">
        <v>545</v>
      </c>
      <c r="Z33" s="86" t="s">
        <v>545</v>
      </c>
    </row>
    <row r="35" spans="1:26" ht="32.25" customHeight="1" x14ac:dyDescent="0.25">
      <c r="A35" s="341" t="s">
        <v>569</v>
      </c>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row>
    <row r="37" spans="1:26" x14ac:dyDescent="0.25">
      <c r="A37" s="96"/>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3"/>
  <sheetViews>
    <sheetView view="pageBreakPreview" zoomScale="90" zoomScaleNormal="85" zoomScaleSheetLayoutView="9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M1" s="263"/>
      <c r="N1" s="263"/>
      <c r="O1" s="262" t="s">
        <v>677</v>
      </c>
    </row>
    <row r="2" spans="1:28" s="10" customFormat="1" ht="18.75" customHeight="1" x14ac:dyDescent="0.25">
      <c r="A2" s="16"/>
      <c r="B2" s="16"/>
      <c r="M2" s="263"/>
      <c r="N2" s="263"/>
      <c r="O2" s="81" t="s">
        <v>10</v>
      </c>
    </row>
    <row r="3" spans="1:28" s="10" customFormat="1" ht="15.75" x14ac:dyDescent="0.25">
      <c r="A3" s="15"/>
      <c r="B3" s="15"/>
      <c r="M3" s="263"/>
      <c r="N3" s="263"/>
      <c r="O3" s="81" t="s">
        <v>540</v>
      </c>
    </row>
    <row r="4" spans="1:28" s="10" customFormat="1" ht="18.75" x14ac:dyDescent="0.3">
      <c r="A4" s="15"/>
      <c r="B4" s="15"/>
      <c r="L4" s="13"/>
    </row>
    <row r="5" spans="1:28" s="10" customFormat="1" ht="15.75" x14ac:dyDescent="0.2">
      <c r="A5" s="301" t="s">
        <v>685</v>
      </c>
      <c r="B5" s="301"/>
      <c r="C5" s="301"/>
      <c r="D5" s="301"/>
      <c r="E5" s="301"/>
      <c r="F5" s="301"/>
      <c r="G5" s="301"/>
      <c r="H5" s="301"/>
      <c r="I5" s="301"/>
      <c r="J5" s="301"/>
      <c r="K5" s="301"/>
      <c r="L5" s="301"/>
      <c r="M5" s="301"/>
      <c r="N5" s="301"/>
      <c r="O5" s="301"/>
      <c r="P5" s="158"/>
      <c r="Q5" s="158"/>
      <c r="R5" s="158"/>
      <c r="S5" s="158"/>
      <c r="T5" s="158"/>
      <c r="U5" s="158"/>
      <c r="V5" s="158"/>
      <c r="W5" s="158"/>
      <c r="X5" s="158"/>
      <c r="Y5" s="158"/>
      <c r="Z5" s="158"/>
      <c r="AA5" s="158"/>
      <c r="AB5" s="158"/>
    </row>
    <row r="6" spans="1:28" s="10" customFormat="1" ht="18.75" x14ac:dyDescent="0.3">
      <c r="A6" s="15"/>
      <c r="B6" s="15"/>
      <c r="L6" s="13"/>
    </row>
    <row r="7" spans="1:28" s="10" customFormat="1" ht="18.75" x14ac:dyDescent="0.2">
      <c r="A7" s="305" t="s">
        <v>9</v>
      </c>
      <c r="B7" s="305"/>
      <c r="C7" s="305"/>
      <c r="D7" s="305"/>
      <c r="E7" s="305"/>
      <c r="F7" s="305"/>
      <c r="G7" s="305"/>
      <c r="H7" s="305"/>
      <c r="I7" s="305"/>
      <c r="J7" s="305"/>
      <c r="K7" s="305"/>
      <c r="L7" s="305"/>
      <c r="M7" s="305"/>
      <c r="N7" s="305"/>
      <c r="O7" s="305"/>
      <c r="P7" s="11"/>
      <c r="Q7" s="11"/>
      <c r="R7" s="11"/>
      <c r="S7" s="11"/>
      <c r="T7" s="11"/>
      <c r="U7" s="11"/>
      <c r="V7" s="11"/>
      <c r="W7" s="11"/>
      <c r="X7" s="11"/>
      <c r="Y7" s="11"/>
      <c r="Z7" s="11"/>
    </row>
    <row r="8" spans="1:28" s="10" customFormat="1" ht="18.75" x14ac:dyDescent="0.2">
      <c r="A8" s="305"/>
      <c r="B8" s="305"/>
      <c r="C8" s="305"/>
      <c r="D8" s="305"/>
      <c r="E8" s="305"/>
      <c r="F8" s="305"/>
      <c r="G8" s="305"/>
      <c r="H8" s="305"/>
      <c r="I8" s="305"/>
      <c r="J8" s="305"/>
      <c r="K8" s="305"/>
      <c r="L8" s="305"/>
      <c r="M8" s="305"/>
      <c r="N8" s="305"/>
      <c r="O8" s="305"/>
      <c r="P8" s="11"/>
      <c r="Q8" s="11"/>
      <c r="R8" s="11"/>
      <c r="S8" s="11"/>
      <c r="T8" s="11"/>
      <c r="U8" s="11"/>
      <c r="V8" s="11"/>
      <c r="W8" s="11"/>
      <c r="X8" s="11"/>
      <c r="Y8" s="11"/>
      <c r="Z8" s="11"/>
    </row>
    <row r="9" spans="1:28" s="10" customFormat="1" ht="18.75" x14ac:dyDescent="0.2">
      <c r="A9" s="304" t="s">
        <v>550</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2"/>
      <c r="B10" s="302"/>
      <c r="C10" s="302"/>
      <c r="D10" s="302"/>
      <c r="E10" s="302"/>
      <c r="F10" s="302"/>
      <c r="G10" s="302"/>
      <c r="H10" s="302"/>
      <c r="I10" s="302"/>
      <c r="J10" s="302"/>
      <c r="K10" s="302"/>
      <c r="L10" s="302"/>
      <c r="M10" s="302"/>
      <c r="N10" s="302"/>
      <c r="O10" s="302"/>
      <c r="P10" s="11"/>
      <c r="Q10" s="11"/>
      <c r="R10" s="11"/>
      <c r="S10" s="11"/>
      <c r="T10" s="11"/>
      <c r="U10" s="11"/>
      <c r="V10" s="11"/>
      <c r="W10" s="11"/>
      <c r="X10" s="11"/>
      <c r="Y10" s="11"/>
      <c r="Z10" s="11"/>
    </row>
    <row r="11" spans="1:28" s="10" customFormat="1" ht="18.75" x14ac:dyDescent="0.2">
      <c r="A11" s="305"/>
      <c r="B11" s="305"/>
      <c r="C11" s="305"/>
      <c r="D11" s="305"/>
      <c r="E11" s="305"/>
      <c r="F11" s="305"/>
      <c r="G11" s="305"/>
      <c r="H11" s="305"/>
      <c r="I11" s="305"/>
      <c r="J11" s="305"/>
      <c r="K11" s="305"/>
      <c r="L11" s="305"/>
      <c r="M11" s="305"/>
      <c r="N11" s="305"/>
      <c r="O11" s="305"/>
      <c r="P11" s="11"/>
      <c r="Q11" s="11"/>
      <c r="R11" s="11"/>
      <c r="S11" s="11"/>
      <c r="T11" s="11"/>
      <c r="U11" s="11"/>
      <c r="V11" s="11"/>
      <c r="W11" s="11"/>
      <c r="X11" s="11"/>
      <c r="Y11" s="11"/>
      <c r="Z11" s="11"/>
    </row>
    <row r="12" spans="1:28" s="10" customFormat="1" ht="18.75" x14ac:dyDescent="0.2">
      <c r="A12" s="308" t="s">
        <v>586</v>
      </c>
      <c r="B12" s="308"/>
      <c r="C12" s="308"/>
      <c r="D12" s="308"/>
      <c r="E12" s="308"/>
      <c r="F12" s="308"/>
      <c r="G12" s="308"/>
      <c r="H12" s="308"/>
      <c r="I12" s="308"/>
      <c r="J12" s="308"/>
      <c r="K12" s="308"/>
      <c r="L12" s="308"/>
      <c r="M12" s="308"/>
      <c r="N12" s="308"/>
      <c r="O12" s="308"/>
      <c r="P12" s="11"/>
      <c r="Q12" s="11"/>
      <c r="R12" s="11"/>
      <c r="S12" s="11"/>
      <c r="T12" s="11"/>
      <c r="U12" s="11"/>
      <c r="V12" s="11"/>
      <c r="W12" s="11"/>
      <c r="X12" s="11"/>
      <c r="Y12" s="11"/>
      <c r="Z12" s="11"/>
    </row>
    <row r="13" spans="1:28" s="10" customFormat="1" ht="18.75" x14ac:dyDescent="0.2">
      <c r="A13" s="302" t="s">
        <v>8</v>
      </c>
      <c r="B13" s="302"/>
      <c r="C13" s="302"/>
      <c r="D13" s="302"/>
      <c r="E13" s="302"/>
      <c r="F13" s="302"/>
      <c r="G13" s="302"/>
      <c r="H13" s="302"/>
      <c r="I13" s="302"/>
      <c r="J13" s="302"/>
      <c r="K13" s="302"/>
      <c r="L13" s="302"/>
      <c r="M13" s="302"/>
      <c r="N13" s="302"/>
      <c r="O13" s="302"/>
      <c r="P13" s="11"/>
      <c r="Q13" s="11"/>
      <c r="R13" s="11"/>
      <c r="S13" s="11"/>
      <c r="T13" s="11"/>
      <c r="U13" s="11"/>
      <c r="V13" s="11"/>
      <c r="W13" s="11"/>
      <c r="X13" s="11"/>
      <c r="Y13" s="11"/>
      <c r="Z13" s="11"/>
    </row>
    <row r="14" spans="1:28" s="7" customFormat="1" ht="15.75" customHeight="1" x14ac:dyDescent="0.2">
      <c r="A14" s="313"/>
      <c r="B14" s="313"/>
      <c r="C14" s="313"/>
      <c r="D14" s="313"/>
      <c r="E14" s="313"/>
      <c r="F14" s="313"/>
      <c r="G14" s="313"/>
      <c r="H14" s="313"/>
      <c r="I14" s="313"/>
      <c r="J14" s="313"/>
      <c r="K14" s="313"/>
      <c r="L14" s="313"/>
      <c r="M14" s="313"/>
      <c r="N14" s="313"/>
      <c r="O14" s="313"/>
      <c r="P14" s="8"/>
      <c r="Q14" s="8"/>
      <c r="R14" s="8"/>
      <c r="S14" s="8"/>
      <c r="T14" s="8"/>
      <c r="U14" s="8"/>
      <c r="V14" s="8"/>
      <c r="W14" s="8"/>
      <c r="X14" s="8"/>
      <c r="Y14" s="8"/>
      <c r="Z14" s="8"/>
    </row>
    <row r="15" spans="1:28" s="2" customFormat="1" ht="23.25" customHeight="1" x14ac:dyDescent="0.2">
      <c r="A15" s="303" t="s">
        <v>587</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2" t="s">
        <v>7</v>
      </c>
      <c r="B16" s="302"/>
      <c r="C16" s="302"/>
      <c r="D16" s="302"/>
      <c r="E16" s="302"/>
      <c r="F16" s="302"/>
      <c r="G16" s="302"/>
      <c r="H16" s="302"/>
      <c r="I16" s="302"/>
      <c r="J16" s="302"/>
      <c r="K16" s="302"/>
      <c r="L16" s="302"/>
      <c r="M16" s="302"/>
      <c r="N16" s="302"/>
      <c r="O16" s="302"/>
      <c r="P16" s="4"/>
      <c r="Q16" s="4"/>
      <c r="R16" s="4"/>
      <c r="S16" s="4"/>
      <c r="T16" s="4"/>
      <c r="U16" s="4"/>
      <c r="V16" s="4"/>
      <c r="W16" s="4"/>
      <c r="X16" s="4"/>
      <c r="Y16" s="4"/>
      <c r="Z16" s="4"/>
    </row>
    <row r="17" spans="1:26" s="2" customFormat="1" ht="15" customHeight="1" x14ac:dyDescent="0.2">
      <c r="A17" s="314"/>
      <c r="B17" s="314"/>
      <c r="C17" s="314"/>
      <c r="D17" s="314"/>
      <c r="E17" s="314"/>
      <c r="F17" s="314"/>
      <c r="G17" s="314"/>
      <c r="H17" s="314"/>
      <c r="I17" s="314"/>
      <c r="J17" s="314"/>
      <c r="K17" s="314"/>
      <c r="L17" s="314"/>
      <c r="M17" s="314"/>
      <c r="N17" s="314"/>
      <c r="O17" s="314"/>
      <c r="P17" s="3"/>
      <c r="Q17" s="3"/>
      <c r="R17" s="3"/>
      <c r="S17" s="3"/>
      <c r="T17" s="3"/>
      <c r="U17" s="3"/>
      <c r="V17" s="3"/>
      <c r="W17" s="3"/>
    </row>
    <row r="18" spans="1:26" s="2" customFormat="1" ht="91.5" customHeight="1" x14ac:dyDescent="0.2">
      <c r="A18" s="349" t="s">
        <v>505</v>
      </c>
      <c r="B18" s="349"/>
      <c r="C18" s="349"/>
      <c r="D18" s="349"/>
      <c r="E18" s="349"/>
      <c r="F18" s="349"/>
      <c r="G18" s="349"/>
      <c r="H18" s="349"/>
      <c r="I18" s="349"/>
      <c r="J18" s="349"/>
      <c r="K18" s="349"/>
      <c r="L18" s="349"/>
      <c r="M18" s="349"/>
      <c r="N18" s="349"/>
      <c r="O18" s="349"/>
      <c r="P18" s="5"/>
      <c r="Q18" s="5"/>
      <c r="R18" s="5"/>
      <c r="S18" s="5"/>
      <c r="T18" s="5"/>
      <c r="U18" s="5"/>
      <c r="V18" s="5"/>
      <c r="W18" s="5"/>
      <c r="X18" s="5"/>
      <c r="Y18" s="5"/>
      <c r="Z18" s="5"/>
    </row>
    <row r="19" spans="1:26" s="2" customFormat="1" ht="78" customHeight="1" x14ac:dyDescent="0.2">
      <c r="A19" s="309" t="s">
        <v>6</v>
      </c>
      <c r="B19" s="309" t="s">
        <v>86</v>
      </c>
      <c r="C19" s="309" t="s">
        <v>85</v>
      </c>
      <c r="D19" s="309" t="s">
        <v>74</v>
      </c>
      <c r="E19" s="350" t="s">
        <v>84</v>
      </c>
      <c r="F19" s="351"/>
      <c r="G19" s="351"/>
      <c r="H19" s="351"/>
      <c r="I19" s="352"/>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3" t="s">
        <v>82</v>
      </c>
      <c r="F20" s="33" t="s">
        <v>81</v>
      </c>
      <c r="G20" s="33" t="s">
        <v>80</v>
      </c>
      <c r="H20" s="33" t="s">
        <v>79</v>
      </c>
      <c r="I20" s="33" t="s">
        <v>78</v>
      </c>
      <c r="J20" s="33" t="s">
        <v>77</v>
      </c>
      <c r="K20" s="33" t="s">
        <v>5</v>
      </c>
      <c r="L20" s="39" t="s">
        <v>4</v>
      </c>
      <c r="M20" s="38" t="s">
        <v>246</v>
      </c>
      <c r="N20" s="38" t="s">
        <v>76</v>
      </c>
      <c r="O20" s="38"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91" t="s">
        <v>545</v>
      </c>
      <c r="B22" s="191" t="s">
        <v>545</v>
      </c>
      <c r="C22" s="191" t="s">
        <v>545</v>
      </c>
      <c r="D22" s="191" t="s">
        <v>545</v>
      </c>
      <c r="E22" s="191" t="s">
        <v>545</v>
      </c>
      <c r="F22" s="191" t="s">
        <v>545</v>
      </c>
      <c r="G22" s="191" t="s">
        <v>545</v>
      </c>
      <c r="H22" s="191" t="s">
        <v>545</v>
      </c>
      <c r="I22" s="191" t="s">
        <v>545</v>
      </c>
      <c r="J22" s="191" t="s">
        <v>545</v>
      </c>
      <c r="K22" s="191" t="s">
        <v>545</v>
      </c>
      <c r="L22" s="191" t="s">
        <v>545</v>
      </c>
      <c r="M22" s="191" t="s">
        <v>545</v>
      </c>
      <c r="N22" s="191" t="s">
        <v>545</v>
      </c>
      <c r="O22" s="191" t="s">
        <v>545</v>
      </c>
      <c r="P22" s="25"/>
      <c r="Q22" s="25"/>
      <c r="R22" s="25"/>
      <c r="S22" s="25"/>
      <c r="T22" s="25"/>
      <c r="U22" s="25"/>
      <c r="V22" s="24"/>
      <c r="W22" s="24"/>
      <c r="X22" s="24"/>
      <c r="Y22" s="24"/>
      <c r="Z22" s="24"/>
    </row>
    <row r="23" spans="1:26" ht="15.75" x14ac:dyDescent="0.25">
      <c r="A23" s="191" t="s">
        <v>545</v>
      </c>
      <c r="B23" s="191" t="s">
        <v>545</v>
      </c>
      <c r="C23" s="191" t="s">
        <v>545</v>
      </c>
      <c r="D23" s="191" t="s">
        <v>545</v>
      </c>
      <c r="E23" s="191" t="s">
        <v>545</v>
      </c>
      <c r="F23" s="191" t="s">
        <v>545</v>
      </c>
      <c r="G23" s="191" t="s">
        <v>545</v>
      </c>
      <c r="H23" s="191" t="s">
        <v>545</v>
      </c>
      <c r="I23" s="191" t="s">
        <v>545</v>
      </c>
      <c r="J23" s="191" t="s">
        <v>545</v>
      </c>
      <c r="K23" s="191" t="s">
        <v>545</v>
      </c>
      <c r="L23" s="191" t="s">
        <v>545</v>
      </c>
      <c r="M23" s="191" t="s">
        <v>545</v>
      </c>
      <c r="N23" s="191" t="s">
        <v>545</v>
      </c>
      <c r="O23" s="191" t="s">
        <v>545</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ht="15.75" x14ac:dyDescent="0.25">
      <c r="A25" s="200" t="s">
        <v>570</v>
      </c>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3"/>
  <sheetViews>
    <sheetView zoomScale="90" zoomScaleNormal="90" workbookViewId="0">
      <selection activeCell="A6" sqref="A6"/>
    </sheetView>
  </sheetViews>
  <sheetFormatPr defaultRowHeight="15" x14ac:dyDescent="0.2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6" width="9.140625"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50" width="13.42578125" style="98" customWidth="1"/>
    <col min="51" max="16384" width="9.140625" style="98"/>
  </cols>
  <sheetData>
    <row r="1" spans="1:44" s="10" customFormat="1" ht="18.75" customHeight="1" x14ac:dyDescent="0.25">
      <c r="A1" s="16"/>
      <c r="I1" s="14"/>
      <c r="J1" s="14"/>
      <c r="K1" s="32" t="s">
        <v>67</v>
      </c>
      <c r="AQ1" s="263"/>
      <c r="AR1" s="262" t="s">
        <v>677</v>
      </c>
    </row>
    <row r="2" spans="1:44" s="10" customFormat="1" ht="18.75" customHeight="1" x14ac:dyDescent="0.3">
      <c r="A2" s="16"/>
      <c r="I2" s="14"/>
      <c r="J2" s="14"/>
      <c r="K2" s="13" t="s">
        <v>10</v>
      </c>
      <c r="AQ2" s="263"/>
      <c r="AR2" s="81" t="s">
        <v>10</v>
      </c>
    </row>
    <row r="3" spans="1:44" s="10" customFormat="1" ht="18.75" x14ac:dyDescent="0.3">
      <c r="A3" s="15"/>
      <c r="I3" s="14"/>
      <c r="J3" s="14"/>
      <c r="K3" s="13" t="s">
        <v>66</v>
      </c>
      <c r="AQ3" s="263"/>
      <c r="AR3" s="81" t="s">
        <v>540</v>
      </c>
    </row>
    <row r="4" spans="1:44" s="10" customFormat="1" ht="18.75" x14ac:dyDescent="0.3">
      <c r="A4" s="15"/>
      <c r="I4" s="14"/>
      <c r="J4" s="14"/>
      <c r="K4" s="13"/>
    </row>
    <row r="5" spans="1:44" s="10" customFormat="1" ht="18.75" customHeight="1" x14ac:dyDescent="0.2">
      <c r="A5" s="301" t="s">
        <v>685</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row>
    <row r="6" spans="1:44" s="10" customFormat="1" ht="18.75" x14ac:dyDescent="0.3">
      <c r="A6" s="15"/>
      <c r="I6" s="14"/>
      <c r="J6" s="14"/>
      <c r="K6" s="13"/>
    </row>
    <row r="7" spans="1:44" s="10" customFormat="1" ht="18.75" x14ac:dyDescent="0.2">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row>
    <row r="8" spans="1:44" s="10" customFormat="1" ht="18.75" x14ac:dyDescent="0.2">
      <c r="A8" s="215"/>
      <c r="B8" s="215"/>
      <c r="C8" s="215"/>
      <c r="D8" s="215"/>
      <c r="E8" s="215"/>
      <c r="F8" s="215"/>
      <c r="G8" s="215"/>
      <c r="H8" s="215"/>
      <c r="I8" s="215"/>
      <c r="J8" s="215"/>
      <c r="K8" s="215"/>
      <c r="L8" s="150"/>
      <c r="M8" s="150"/>
      <c r="N8" s="150"/>
      <c r="O8" s="150"/>
      <c r="P8" s="150"/>
      <c r="Q8" s="150"/>
      <c r="R8" s="150"/>
      <c r="S8" s="150"/>
      <c r="T8" s="150"/>
      <c r="U8" s="150"/>
      <c r="V8" s="150"/>
      <c r="W8" s="150"/>
      <c r="X8" s="150"/>
      <c r="Y8" s="150"/>
    </row>
    <row r="9" spans="1:44" s="10" customFormat="1" ht="18.75" customHeight="1" x14ac:dyDescent="0.2">
      <c r="A9" s="304" t="s">
        <v>550</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row>
    <row r="11" spans="1:44" s="10" customFormat="1" ht="18.75" customHeight="1" x14ac:dyDescent="0.2">
      <c r="A11" s="308" t="s">
        <v>586</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row>
    <row r="12" spans="1:44" s="10" customFormat="1" ht="18.75" customHeight="1" x14ac:dyDescent="0.2">
      <c r="A12" s="302" t="s">
        <v>8</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row>
    <row r="13" spans="1:44" s="7"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row>
    <row r="14" spans="1:44" s="2" customFormat="1" ht="61.5" customHeight="1" x14ac:dyDescent="0.2">
      <c r="A14" s="303" t="s">
        <v>593</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row>
    <row r="15" spans="1:44" s="2" customFormat="1" ht="15" customHeight="1" x14ac:dyDescent="0.2">
      <c r="A15" s="302" t="s">
        <v>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row>
    <row r="16" spans="1:44" s="2"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217"/>
      <c r="U16" s="217"/>
      <c r="V16" s="217"/>
    </row>
    <row r="17" spans="1:51" s="2" customFormat="1" ht="15" customHeight="1" x14ac:dyDescent="0.2">
      <c r="A17" s="304" t="s">
        <v>506</v>
      </c>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row>
    <row r="18" spans="1:51" ht="18.75" x14ac:dyDescent="0.25">
      <c r="AO18" s="116"/>
      <c r="AP18" s="116"/>
      <c r="AQ18" s="116"/>
      <c r="AR18" s="32"/>
      <c r="AT18" s="250"/>
      <c r="AU18" s="250"/>
      <c r="AV18" s="250"/>
      <c r="AW18" s="250"/>
      <c r="AX18" s="250"/>
      <c r="AY18" s="250"/>
    </row>
    <row r="19" spans="1:51" ht="18.75" x14ac:dyDescent="0.3">
      <c r="AO19" s="116"/>
      <c r="AP19" s="116"/>
      <c r="AQ19" s="116"/>
      <c r="AR19" s="13"/>
      <c r="AT19" s="250"/>
      <c r="AU19" s="250"/>
      <c r="AV19" s="250"/>
      <c r="AW19" s="250"/>
      <c r="AX19" s="250"/>
      <c r="AY19" s="250"/>
    </row>
    <row r="20" spans="1:51" ht="15.75" x14ac:dyDescent="0.25">
      <c r="A20" s="115"/>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250"/>
      <c r="AU20" s="250"/>
      <c r="AV20" s="250"/>
      <c r="AW20" s="250"/>
      <c r="AX20" s="250"/>
      <c r="AY20" s="250"/>
    </row>
    <row r="21" spans="1:51" ht="14.25" customHeight="1" thickBot="1" x14ac:dyDescent="0.3">
      <c r="A21" s="411" t="s">
        <v>363</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t="s">
        <v>1</v>
      </c>
      <c r="AL21" s="411"/>
      <c r="AM21" s="99"/>
      <c r="AN21" s="99"/>
      <c r="AO21" s="114"/>
      <c r="AP21" s="114"/>
      <c r="AQ21" s="114"/>
      <c r="AR21" s="114"/>
      <c r="AS21" s="102"/>
      <c r="AT21" s="250"/>
      <c r="AU21" s="251"/>
      <c r="AV21" s="250"/>
      <c r="AW21" s="250"/>
      <c r="AX21" s="250"/>
      <c r="AY21" s="250"/>
    </row>
    <row r="22" spans="1:51" ht="12.75" customHeight="1" x14ac:dyDescent="0.25">
      <c r="A22" s="402" t="s">
        <v>362</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403"/>
      <c r="AB22" s="403"/>
      <c r="AC22" s="403"/>
      <c r="AD22" s="403"/>
      <c r="AE22" s="403"/>
      <c r="AF22" s="403"/>
      <c r="AG22" s="403"/>
      <c r="AH22" s="403"/>
      <c r="AI22" s="403"/>
      <c r="AJ22" s="403"/>
      <c r="AK22" s="412">
        <v>900350000</v>
      </c>
      <c r="AL22" s="412"/>
      <c r="AM22" s="100"/>
      <c r="AN22" s="413" t="s">
        <v>361</v>
      </c>
      <c r="AO22" s="413"/>
      <c r="AP22" s="413"/>
      <c r="AQ22" s="414"/>
      <c r="AR22" s="414"/>
      <c r="AS22" s="102"/>
      <c r="AT22" s="251"/>
      <c r="AU22" s="252"/>
      <c r="AV22" s="252"/>
      <c r="AW22" s="251"/>
      <c r="AX22" s="250"/>
      <c r="AY22" s="250"/>
    </row>
    <row r="23" spans="1:51" ht="17.25" customHeight="1" x14ac:dyDescent="0.25">
      <c r="A23" s="366" t="s">
        <v>360</v>
      </c>
      <c r="B23" s="367"/>
      <c r="C23" s="367"/>
      <c r="D23" s="367"/>
      <c r="E23" s="367"/>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84" t="s">
        <v>545</v>
      </c>
      <c r="AL23" s="384"/>
      <c r="AM23" s="100"/>
      <c r="AN23" s="422" t="s">
        <v>359</v>
      </c>
      <c r="AO23" s="423"/>
      <c r="AP23" s="424"/>
      <c r="AQ23" s="384" t="s">
        <v>545</v>
      </c>
      <c r="AR23" s="384"/>
      <c r="AS23" s="102"/>
      <c r="AT23" s="251"/>
      <c r="AU23" s="251"/>
      <c r="AV23" s="251"/>
      <c r="AW23" s="251"/>
      <c r="AX23" s="250"/>
      <c r="AY23" s="250"/>
    </row>
    <row r="24" spans="1:51" ht="17.25" customHeight="1" x14ac:dyDescent="0.25">
      <c r="A24" s="366" t="s">
        <v>358</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82">
        <v>20</v>
      </c>
      <c r="AL24" s="382"/>
      <c r="AM24" s="100"/>
      <c r="AN24" s="422" t="s">
        <v>357</v>
      </c>
      <c r="AO24" s="423"/>
      <c r="AP24" s="424"/>
      <c r="AQ24" s="384" t="s">
        <v>545</v>
      </c>
      <c r="AR24" s="384"/>
      <c r="AS24" s="102"/>
      <c r="AT24" s="251"/>
      <c r="AU24" s="251"/>
      <c r="AV24" s="251"/>
      <c r="AW24" s="251"/>
      <c r="AX24" s="250"/>
      <c r="AY24" s="250"/>
    </row>
    <row r="25" spans="1:51" ht="27.75" customHeight="1" thickBot="1" x14ac:dyDescent="0.3">
      <c r="A25" s="404" t="s">
        <v>356</v>
      </c>
      <c r="B25" s="405"/>
      <c r="C25" s="405"/>
      <c r="D25" s="405"/>
      <c r="E25" s="405"/>
      <c r="F25" s="405"/>
      <c r="G25" s="405"/>
      <c r="H25" s="405"/>
      <c r="I25" s="405"/>
      <c r="J25" s="405"/>
      <c r="K25" s="405"/>
      <c r="L25" s="405"/>
      <c r="M25" s="405"/>
      <c r="N25" s="405"/>
      <c r="O25" s="405"/>
      <c r="P25" s="405"/>
      <c r="Q25" s="405"/>
      <c r="R25" s="405"/>
      <c r="S25" s="405"/>
      <c r="T25" s="405"/>
      <c r="U25" s="405"/>
      <c r="V25" s="405"/>
      <c r="W25" s="405"/>
      <c r="X25" s="405"/>
      <c r="Y25" s="405"/>
      <c r="Z25" s="405"/>
      <c r="AA25" s="405"/>
      <c r="AB25" s="405"/>
      <c r="AC25" s="405"/>
      <c r="AD25" s="405"/>
      <c r="AE25" s="405"/>
      <c r="AF25" s="405"/>
      <c r="AG25" s="405"/>
      <c r="AH25" s="405"/>
      <c r="AI25" s="405"/>
      <c r="AJ25" s="406"/>
      <c r="AK25" s="407">
        <v>1</v>
      </c>
      <c r="AL25" s="407"/>
      <c r="AM25" s="100"/>
      <c r="AN25" s="408" t="s">
        <v>355</v>
      </c>
      <c r="AO25" s="409"/>
      <c r="AP25" s="410"/>
      <c r="AQ25" s="384" t="s">
        <v>545</v>
      </c>
      <c r="AR25" s="384"/>
      <c r="AS25" s="102"/>
      <c r="AT25" s="251"/>
      <c r="AU25" s="251"/>
      <c r="AV25" s="251"/>
      <c r="AW25" s="251"/>
      <c r="AX25" s="250"/>
      <c r="AY25" s="250"/>
    </row>
    <row r="26" spans="1:51" ht="17.25" customHeight="1" x14ac:dyDescent="0.25">
      <c r="A26" s="415" t="s">
        <v>354</v>
      </c>
      <c r="B26" s="416"/>
      <c r="C26" s="416"/>
      <c r="D26" s="416"/>
      <c r="E26" s="416"/>
      <c r="F26" s="416"/>
      <c r="G26" s="416"/>
      <c r="H26" s="416"/>
      <c r="I26" s="416"/>
      <c r="J26" s="416"/>
      <c r="K26" s="416"/>
      <c r="L26" s="416"/>
      <c r="M26" s="416"/>
      <c r="N26" s="416"/>
      <c r="O26" s="416"/>
      <c r="P26" s="416"/>
      <c r="Q26" s="416"/>
      <c r="R26" s="416"/>
      <c r="S26" s="416"/>
      <c r="T26" s="416"/>
      <c r="U26" s="416"/>
      <c r="V26" s="416"/>
      <c r="W26" s="416"/>
      <c r="X26" s="416"/>
      <c r="Y26" s="416"/>
      <c r="Z26" s="416"/>
      <c r="AA26" s="416"/>
      <c r="AB26" s="416"/>
      <c r="AC26" s="416"/>
      <c r="AD26" s="416"/>
      <c r="AE26" s="416"/>
      <c r="AF26" s="416"/>
      <c r="AG26" s="416"/>
      <c r="AH26" s="416"/>
      <c r="AI26" s="416"/>
      <c r="AJ26" s="417"/>
      <c r="AK26" s="384" t="s">
        <v>545</v>
      </c>
      <c r="AL26" s="384"/>
      <c r="AM26" s="100"/>
      <c r="AN26" s="418"/>
      <c r="AO26" s="419"/>
      <c r="AP26" s="419"/>
      <c r="AQ26" s="420"/>
      <c r="AR26" s="421"/>
      <c r="AS26" s="102"/>
      <c r="AT26" s="253"/>
      <c r="AU26" s="251"/>
      <c r="AV26" s="251"/>
      <c r="AW26" s="251"/>
      <c r="AX26" s="250"/>
      <c r="AY26" s="250"/>
    </row>
    <row r="27" spans="1:51" ht="17.25" customHeight="1" x14ac:dyDescent="0.25">
      <c r="A27" s="366" t="s">
        <v>353</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384" t="s">
        <v>545</v>
      </c>
      <c r="AL27" s="384"/>
      <c r="AM27" s="100"/>
      <c r="AS27" s="102"/>
      <c r="AT27" s="253"/>
      <c r="AU27" s="251"/>
      <c r="AV27" s="251"/>
      <c r="AW27" s="251"/>
      <c r="AX27" s="250"/>
      <c r="AY27" s="250"/>
    </row>
    <row r="28" spans="1:51" ht="17.25" customHeight="1" x14ac:dyDescent="0.25">
      <c r="A28" s="366" t="s">
        <v>352</v>
      </c>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7"/>
      <c r="AK28" s="384" t="s">
        <v>545</v>
      </c>
      <c r="AL28" s="384"/>
      <c r="AM28" s="100"/>
      <c r="AN28" s="100"/>
      <c r="AO28" s="113"/>
      <c r="AP28" s="113"/>
      <c r="AQ28" s="113"/>
      <c r="AR28" s="113"/>
      <c r="AS28" s="102"/>
      <c r="AT28" s="253"/>
      <c r="AU28" s="251"/>
      <c r="AV28" s="251"/>
      <c r="AW28" s="251"/>
      <c r="AX28" s="250"/>
      <c r="AY28" s="250"/>
    </row>
    <row r="29" spans="1:51" ht="17.25" customHeight="1" x14ac:dyDescent="0.25">
      <c r="A29" s="366" t="s">
        <v>327</v>
      </c>
      <c r="B29" s="367"/>
      <c r="C29" s="367"/>
      <c r="D29" s="367"/>
      <c r="E29" s="367"/>
      <c r="F29" s="367"/>
      <c r="G29" s="367"/>
      <c r="H29" s="367"/>
      <c r="I29" s="367"/>
      <c r="J29" s="367"/>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H29" s="367"/>
      <c r="AI29" s="367"/>
      <c r="AJ29" s="367"/>
      <c r="AK29" s="384" t="s">
        <v>545</v>
      </c>
      <c r="AL29" s="384"/>
      <c r="AM29" s="100"/>
      <c r="AN29" s="100"/>
      <c r="AO29" s="100"/>
      <c r="AP29" s="100"/>
      <c r="AQ29" s="100"/>
      <c r="AR29" s="100"/>
      <c r="AS29" s="102"/>
      <c r="AT29" s="251"/>
      <c r="AU29" s="251"/>
      <c r="AV29" s="251"/>
      <c r="AW29" s="251"/>
      <c r="AX29" s="250"/>
      <c r="AY29" s="250"/>
    </row>
    <row r="30" spans="1:51" ht="17.25" customHeight="1" x14ac:dyDescent="0.25">
      <c r="A30" s="366" t="s">
        <v>351</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384" t="s">
        <v>545</v>
      </c>
      <c r="AL30" s="384"/>
      <c r="AM30" s="100"/>
      <c r="AN30" s="100"/>
      <c r="AO30" s="100"/>
      <c r="AP30" s="100"/>
      <c r="AQ30" s="100"/>
      <c r="AR30" s="100"/>
      <c r="AS30" s="102"/>
      <c r="AT30" s="251"/>
      <c r="AU30" s="251"/>
      <c r="AV30" s="251"/>
      <c r="AW30" s="251"/>
      <c r="AX30" s="250"/>
      <c r="AY30" s="250"/>
    </row>
    <row r="31" spans="1:51" ht="17.25" customHeight="1" x14ac:dyDescent="0.25">
      <c r="A31" s="366" t="s">
        <v>350</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384" t="s">
        <v>545</v>
      </c>
      <c r="AL31" s="384"/>
      <c r="AM31" s="100"/>
      <c r="AN31" s="100"/>
      <c r="AO31" s="100"/>
      <c r="AP31" s="100"/>
      <c r="AQ31" s="100"/>
      <c r="AR31" s="100"/>
      <c r="AS31" s="102"/>
      <c r="AT31" s="254"/>
      <c r="AU31" s="251"/>
      <c r="AV31" s="251"/>
      <c r="AW31" s="251"/>
      <c r="AX31" s="250"/>
      <c r="AY31" s="250"/>
    </row>
    <row r="32" spans="1:51" ht="17.25" customHeight="1" x14ac:dyDescent="0.25">
      <c r="A32" s="366"/>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384" t="s">
        <v>545</v>
      </c>
      <c r="AL32" s="384"/>
      <c r="AM32" s="100"/>
      <c r="AN32" s="100"/>
      <c r="AO32" s="100"/>
      <c r="AP32" s="100"/>
      <c r="AQ32" s="100"/>
      <c r="AR32" s="100"/>
      <c r="AS32" s="102"/>
      <c r="AT32" s="250"/>
      <c r="AU32" s="250"/>
      <c r="AV32" s="250"/>
      <c r="AW32" s="250"/>
      <c r="AX32" s="250"/>
      <c r="AY32" s="250"/>
    </row>
    <row r="33" spans="1:51" ht="17.25" customHeight="1" thickBot="1" x14ac:dyDescent="0.3">
      <c r="A33" s="388" t="s">
        <v>318</v>
      </c>
      <c r="B33" s="389"/>
      <c r="C33" s="389"/>
      <c r="D33" s="389"/>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389"/>
      <c r="AC33" s="389"/>
      <c r="AD33" s="389"/>
      <c r="AE33" s="389"/>
      <c r="AF33" s="389"/>
      <c r="AG33" s="389"/>
      <c r="AH33" s="389"/>
      <c r="AI33" s="389"/>
      <c r="AJ33" s="389"/>
      <c r="AK33" s="384" t="s">
        <v>545</v>
      </c>
      <c r="AL33" s="384"/>
      <c r="AM33" s="100"/>
      <c r="AN33" s="100"/>
      <c r="AO33" s="100"/>
      <c r="AP33" s="100"/>
      <c r="AQ33" s="100"/>
      <c r="AR33" s="100"/>
      <c r="AS33" s="102"/>
      <c r="AT33" s="250"/>
      <c r="AU33" s="255"/>
      <c r="AV33" s="255"/>
      <c r="AW33" s="255"/>
      <c r="AX33" s="255"/>
      <c r="AY33" s="250"/>
    </row>
    <row r="34" spans="1:51" ht="17.25" customHeight="1" x14ac:dyDescent="0.25">
      <c r="A34" s="402"/>
      <c r="B34" s="403"/>
      <c r="C34" s="403"/>
      <c r="D34" s="403"/>
      <c r="E34" s="403"/>
      <c r="F34" s="403"/>
      <c r="G34" s="403"/>
      <c r="H34" s="403"/>
      <c r="I34" s="403"/>
      <c r="J34" s="403"/>
      <c r="K34" s="403"/>
      <c r="L34" s="403"/>
      <c r="M34" s="403"/>
      <c r="N34" s="403"/>
      <c r="O34" s="403"/>
      <c r="P34" s="403"/>
      <c r="Q34" s="403"/>
      <c r="R34" s="403"/>
      <c r="S34" s="403"/>
      <c r="T34" s="403"/>
      <c r="U34" s="403"/>
      <c r="V34" s="403"/>
      <c r="W34" s="403"/>
      <c r="X34" s="403"/>
      <c r="Y34" s="403"/>
      <c r="Z34" s="403"/>
      <c r="AA34" s="403"/>
      <c r="AB34" s="403"/>
      <c r="AC34" s="403"/>
      <c r="AD34" s="403"/>
      <c r="AE34" s="403"/>
      <c r="AF34" s="403"/>
      <c r="AG34" s="403"/>
      <c r="AH34" s="403"/>
      <c r="AI34" s="403"/>
      <c r="AJ34" s="403"/>
      <c r="AK34" s="376"/>
      <c r="AL34" s="376"/>
      <c r="AM34" s="100"/>
      <c r="AN34" s="100"/>
      <c r="AO34" s="100"/>
      <c r="AP34" s="100"/>
      <c r="AQ34" s="100"/>
      <c r="AR34" s="100"/>
      <c r="AS34" s="102"/>
      <c r="AT34" s="250"/>
      <c r="AU34" s="251"/>
      <c r="AV34" s="251"/>
      <c r="AW34" s="251"/>
      <c r="AX34" s="251"/>
      <c r="AY34" s="250"/>
    </row>
    <row r="35" spans="1:51" ht="17.25" customHeight="1" x14ac:dyDescent="0.25">
      <c r="A35" s="366" t="s">
        <v>349</v>
      </c>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84" t="s">
        <v>545</v>
      </c>
      <c r="AL35" s="384"/>
      <c r="AM35" s="100"/>
      <c r="AN35" s="100"/>
      <c r="AO35" s="100"/>
      <c r="AP35" s="100"/>
      <c r="AQ35" s="100"/>
      <c r="AR35" s="100"/>
      <c r="AS35" s="102"/>
      <c r="AT35" s="250"/>
      <c r="AU35" s="251"/>
      <c r="AV35" s="251"/>
      <c r="AW35" s="251"/>
      <c r="AX35" s="251"/>
      <c r="AY35" s="250"/>
    </row>
    <row r="36" spans="1:51" ht="17.25" customHeight="1" thickBot="1" x14ac:dyDescent="0.3">
      <c r="A36" s="388" t="s">
        <v>348</v>
      </c>
      <c r="B36" s="389"/>
      <c r="C36" s="389"/>
      <c r="D36" s="389"/>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89"/>
      <c r="AI36" s="389"/>
      <c r="AJ36" s="389"/>
      <c r="AK36" s="384" t="s">
        <v>545</v>
      </c>
      <c r="AL36" s="384"/>
      <c r="AM36" s="100"/>
      <c r="AN36" s="100"/>
      <c r="AO36" s="100"/>
      <c r="AP36" s="100"/>
      <c r="AQ36" s="100"/>
      <c r="AR36" s="100"/>
      <c r="AS36" s="102"/>
      <c r="AT36" s="253"/>
      <c r="AU36" s="251"/>
      <c r="AV36" s="251"/>
      <c r="AW36" s="251"/>
      <c r="AX36" s="251"/>
      <c r="AY36" s="250"/>
    </row>
    <row r="37" spans="1:51" ht="17.25" customHeight="1" x14ac:dyDescent="0.25">
      <c r="A37" s="402" t="s">
        <v>347</v>
      </c>
      <c r="B37" s="403"/>
      <c r="C37" s="403"/>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403"/>
      <c r="AB37" s="403"/>
      <c r="AC37" s="403"/>
      <c r="AD37" s="403"/>
      <c r="AE37" s="403"/>
      <c r="AF37" s="403"/>
      <c r="AG37" s="403"/>
      <c r="AH37" s="403"/>
      <c r="AI37" s="403"/>
      <c r="AJ37" s="403"/>
      <c r="AK37" s="376" t="s">
        <v>583</v>
      </c>
      <c r="AL37" s="376"/>
      <c r="AM37" s="100"/>
      <c r="AN37" s="100"/>
      <c r="AO37" s="100"/>
      <c r="AP37" s="100"/>
      <c r="AQ37" s="100"/>
      <c r="AR37" s="100"/>
      <c r="AS37" s="102"/>
      <c r="AT37" s="251"/>
      <c r="AU37" s="251"/>
      <c r="AV37" s="251"/>
      <c r="AW37" s="251"/>
      <c r="AX37" s="250"/>
      <c r="AY37" s="250"/>
    </row>
    <row r="38" spans="1:51" ht="17.25" customHeight="1" x14ac:dyDescent="0.25">
      <c r="A38" s="366" t="s">
        <v>346</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96">
        <v>0.08</v>
      </c>
      <c r="AL38" s="382"/>
      <c r="AM38" s="100"/>
      <c r="AN38" s="100"/>
      <c r="AO38" s="100"/>
      <c r="AP38" s="100"/>
      <c r="AQ38" s="100"/>
      <c r="AR38" s="100"/>
      <c r="AS38" s="244"/>
      <c r="AT38" s="254"/>
      <c r="AU38" s="251"/>
      <c r="AV38" s="251"/>
      <c r="AW38" s="251"/>
      <c r="AX38" s="250"/>
      <c r="AY38" s="250"/>
    </row>
    <row r="39" spans="1:51" ht="17.25" customHeight="1" x14ac:dyDescent="0.25">
      <c r="A39" s="366" t="s">
        <v>345</v>
      </c>
      <c r="B39" s="367"/>
      <c r="C39" s="367"/>
      <c r="D39" s="367"/>
      <c r="E39" s="367"/>
      <c r="F39" s="367"/>
      <c r="G39" s="367"/>
      <c r="H39" s="367"/>
      <c r="I39" s="367"/>
      <c r="J39" s="367"/>
      <c r="K39" s="367"/>
      <c r="L39" s="367"/>
      <c r="M39" s="367"/>
      <c r="N39" s="367"/>
      <c r="O39" s="367"/>
      <c r="P39" s="367"/>
      <c r="Q39" s="367"/>
      <c r="R39" s="367"/>
      <c r="S39" s="367"/>
      <c r="T39" s="367"/>
      <c r="U39" s="367"/>
      <c r="V39" s="367"/>
      <c r="W39" s="367"/>
      <c r="X39" s="367"/>
      <c r="Y39" s="367"/>
      <c r="Z39" s="367"/>
      <c r="AA39" s="367"/>
      <c r="AB39" s="367"/>
      <c r="AC39" s="367"/>
      <c r="AD39" s="367"/>
      <c r="AE39" s="367"/>
      <c r="AF39" s="367"/>
      <c r="AG39" s="367"/>
      <c r="AH39" s="367"/>
      <c r="AI39" s="367"/>
      <c r="AJ39" s="367"/>
      <c r="AK39" s="384" t="s">
        <v>545</v>
      </c>
      <c r="AL39" s="384"/>
      <c r="AM39" s="100"/>
      <c r="AN39" s="100"/>
      <c r="AO39" s="100"/>
      <c r="AP39" s="100"/>
      <c r="AQ39" s="100"/>
      <c r="AR39" s="100"/>
      <c r="AS39" s="102"/>
      <c r="AT39" s="251"/>
      <c r="AU39" s="251"/>
      <c r="AV39" s="251"/>
      <c r="AW39" s="251"/>
      <c r="AX39" s="250"/>
      <c r="AY39" s="250"/>
    </row>
    <row r="40" spans="1:51" ht="17.25" customHeight="1" x14ac:dyDescent="0.25">
      <c r="A40" s="366" t="s">
        <v>344</v>
      </c>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7"/>
      <c r="AG40" s="367"/>
      <c r="AH40" s="367"/>
      <c r="AI40" s="367"/>
      <c r="AJ40" s="367"/>
      <c r="AK40" s="396">
        <v>0.73</v>
      </c>
      <c r="AL40" s="382"/>
      <c r="AM40" s="100"/>
      <c r="AN40" s="100"/>
      <c r="AO40" s="100"/>
      <c r="AP40" s="100"/>
      <c r="AQ40" s="100"/>
      <c r="AR40" s="100"/>
      <c r="AS40" s="102"/>
      <c r="AT40" s="251"/>
      <c r="AU40" s="251"/>
      <c r="AV40" s="251"/>
      <c r="AW40" s="251"/>
      <c r="AX40" s="250"/>
      <c r="AY40" s="250"/>
    </row>
    <row r="41" spans="1:51" ht="17.25" customHeight="1" x14ac:dyDescent="0.25">
      <c r="A41" s="366" t="s">
        <v>343</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84" t="s">
        <v>545</v>
      </c>
      <c r="AL41" s="384"/>
      <c r="AM41" s="100"/>
      <c r="AN41" s="100"/>
      <c r="AO41" s="100"/>
      <c r="AP41" s="100"/>
      <c r="AQ41" s="100"/>
      <c r="AR41" s="100"/>
      <c r="AS41" s="102"/>
      <c r="AU41" s="243"/>
    </row>
    <row r="42" spans="1:51" ht="17.25" customHeight="1" x14ac:dyDescent="0.25">
      <c r="A42" s="366" t="s">
        <v>342</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96">
        <v>0.27</v>
      </c>
      <c r="AL42" s="382"/>
      <c r="AM42" s="100"/>
      <c r="AN42" s="100"/>
      <c r="AO42" s="100"/>
      <c r="AP42" s="100"/>
      <c r="AQ42" s="100"/>
      <c r="AR42" s="100"/>
      <c r="AS42" s="102"/>
    </row>
    <row r="43" spans="1:51" ht="17.25" customHeight="1" thickBot="1" x14ac:dyDescent="0.3">
      <c r="A43" s="397" t="s">
        <v>341</v>
      </c>
      <c r="B43" s="398"/>
      <c r="C43" s="398"/>
      <c r="D43" s="398"/>
      <c r="E43" s="398"/>
      <c r="F43" s="398"/>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8"/>
      <c r="AI43" s="398"/>
      <c r="AJ43" s="398"/>
      <c r="AK43" s="384" t="s">
        <v>545</v>
      </c>
      <c r="AL43" s="384"/>
      <c r="AM43" s="100"/>
      <c r="AN43" s="100"/>
      <c r="AO43" s="100"/>
      <c r="AP43" s="100"/>
      <c r="AQ43" s="100"/>
      <c r="AR43" s="100"/>
      <c r="AS43" s="102"/>
    </row>
    <row r="44" spans="1:51" ht="24" customHeight="1" x14ac:dyDescent="0.25">
      <c r="A44" s="399" t="s">
        <v>340</v>
      </c>
      <c r="B44" s="400"/>
      <c r="C44" s="400"/>
      <c r="D44" s="400"/>
      <c r="E44" s="400"/>
      <c r="F44" s="400"/>
      <c r="G44" s="400"/>
      <c r="H44" s="400"/>
      <c r="I44" s="400"/>
      <c r="J44" s="400"/>
      <c r="K44" s="400"/>
      <c r="L44" s="400"/>
      <c r="M44" s="400"/>
      <c r="N44" s="400"/>
      <c r="O44" s="400"/>
      <c r="P44" s="400"/>
      <c r="Q44" s="400"/>
      <c r="R44" s="400"/>
      <c r="S44" s="400"/>
      <c r="T44" s="400"/>
      <c r="U44" s="400"/>
      <c r="V44" s="400"/>
      <c r="W44" s="400"/>
      <c r="X44" s="400"/>
      <c r="Y44" s="400"/>
      <c r="Z44" s="400"/>
      <c r="AA44" s="400"/>
      <c r="AB44" s="400"/>
      <c r="AC44" s="400"/>
      <c r="AD44" s="400"/>
      <c r="AE44" s="400"/>
      <c r="AF44" s="400"/>
      <c r="AG44" s="400"/>
      <c r="AH44" s="400"/>
      <c r="AI44" s="400"/>
      <c r="AJ44" s="401"/>
      <c r="AK44" s="376">
        <v>2017</v>
      </c>
      <c r="AL44" s="376"/>
      <c r="AM44" s="377">
        <v>2018</v>
      </c>
      <c r="AN44" s="377"/>
      <c r="AO44" s="221">
        <v>2019</v>
      </c>
      <c r="AP44" s="221">
        <v>2020</v>
      </c>
      <c r="AQ44" s="221">
        <v>2021</v>
      </c>
      <c r="AR44" s="221">
        <v>2022</v>
      </c>
      <c r="AS44" s="102"/>
    </row>
    <row r="45" spans="1:51" ht="12" customHeight="1" x14ac:dyDescent="0.25">
      <c r="A45" s="366" t="s">
        <v>339</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95">
        <v>104.98399999999999</v>
      </c>
      <c r="AL45" s="395"/>
      <c r="AM45" s="395">
        <v>104.416</v>
      </c>
      <c r="AN45" s="395"/>
      <c r="AO45" s="225">
        <v>104.18300000000001</v>
      </c>
      <c r="AP45" s="225">
        <v>103.54</v>
      </c>
      <c r="AQ45" s="225">
        <v>103.316</v>
      </c>
      <c r="AR45" s="225">
        <v>103.093</v>
      </c>
      <c r="AS45" s="102"/>
    </row>
    <row r="46" spans="1:51" ht="12" customHeight="1" x14ac:dyDescent="0.25">
      <c r="A46" s="366" t="s">
        <v>338</v>
      </c>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84" t="s">
        <v>545</v>
      </c>
      <c r="AL46" s="384"/>
      <c r="AM46" s="384" t="s">
        <v>545</v>
      </c>
      <c r="AN46" s="384"/>
      <c r="AO46" s="230" t="s">
        <v>582</v>
      </c>
      <c r="AP46" s="230" t="s">
        <v>582</v>
      </c>
      <c r="AQ46" s="230" t="s">
        <v>582</v>
      </c>
      <c r="AR46" s="230" t="s">
        <v>582</v>
      </c>
      <c r="AS46" s="102"/>
    </row>
    <row r="47" spans="1:51" ht="12" customHeight="1" thickBot="1" x14ac:dyDescent="0.3">
      <c r="A47" s="388" t="s">
        <v>337</v>
      </c>
      <c r="B47" s="389"/>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89"/>
      <c r="AJ47" s="389"/>
      <c r="AK47" s="384" t="s">
        <v>545</v>
      </c>
      <c r="AL47" s="384"/>
      <c r="AM47" s="384" t="s">
        <v>545</v>
      </c>
      <c r="AN47" s="384"/>
      <c r="AO47" s="231" t="s">
        <v>582</v>
      </c>
      <c r="AP47" s="231" t="s">
        <v>582</v>
      </c>
      <c r="AQ47" s="231" t="s">
        <v>582</v>
      </c>
      <c r="AR47" s="231" t="s">
        <v>582</v>
      </c>
      <c r="AS47" s="102"/>
    </row>
    <row r="48" spans="1:51" ht="6.75" customHeight="1" thickBot="1" x14ac:dyDescent="0.3">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0"/>
      <c r="AN48" s="110"/>
      <c r="AO48" s="111"/>
      <c r="AP48" s="111"/>
      <c r="AQ48" s="109"/>
    </row>
    <row r="49" spans="1:50" ht="24" customHeight="1" x14ac:dyDescent="0.25">
      <c r="A49" s="374" t="s">
        <v>336</v>
      </c>
      <c r="B49" s="375"/>
      <c r="C49" s="375"/>
      <c r="D49" s="375"/>
      <c r="E49" s="375"/>
      <c r="F49" s="375"/>
      <c r="G49" s="375"/>
      <c r="H49" s="375"/>
      <c r="I49" s="375"/>
      <c r="J49" s="37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375"/>
      <c r="AK49" s="376">
        <v>2017</v>
      </c>
      <c r="AL49" s="376"/>
      <c r="AM49" s="377">
        <v>2018</v>
      </c>
      <c r="AN49" s="377"/>
      <c r="AO49" s="228">
        <v>2019</v>
      </c>
      <c r="AP49" s="228">
        <v>2020</v>
      </c>
      <c r="AQ49" s="228">
        <v>2021</v>
      </c>
      <c r="AR49" s="228">
        <v>2022</v>
      </c>
      <c r="AS49" s="228">
        <v>2023</v>
      </c>
      <c r="AT49" s="228">
        <v>2024</v>
      </c>
      <c r="AU49" s="228">
        <v>2025</v>
      </c>
      <c r="AV49" s="228">
        <v>2026</v>
      </c>
      <c r="AW49" s="228">
        <v>2027</v>
      </c>
      <c r="AX49" s="234">
        <v>2028</v>
      </c>
    </row>
    <row r="50" spans="1:50" ht="11.25" customHeight="1" x14ac:dyDescent="0.25">
      <c r="A50" s="392" t="s">
        <v>335</v>
      </c>
      <c r="B50" s="393"/>
      <c r="C50" s="393"/>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84" t="s">
        <v>545</v>
      </c>
      <c r="AL50" s="384"/>
      <c r="AM50" s="394">
        <v>0</v>
      </c>
      <c r="AN50" s="394"/>
      <c r="AO50" s="245">
        <f>AM51</f>
        <v>531520000</v>
      </c>
      <c r="AP50" s="245">
        <f t="shared" ref="AP50:AX50" si="0">AO50+AO51-AO52</f>
        <v>518044171</v>
      </c>
      <c r="AQ50" s="245">
        <f t="shared" si="0"/>
        <v>415988342</v>
      </c>
      <c r="AR50" s="245">
        <f t="shared" si="0"/>
        <v>313462513</v>
      </c>
      <c r="AS50" s="245">
        <f t="shared" si="0"/>
        <v>253336684</v>
      </c>
      <c r="AT50" s="245">
        <f t="shared" si="0"/>
        <v>128336684</v>
      </c>
      <c r="AU50" s="245">
        <f t="shared" si="0"/>
        <v>3336684</v>
      </c>
      <c r="AV50" s="245">
        <f t="shared" si="0"/>
        <v>0</v>
      </c>
      <c r="AW50" s="245">
        <f>AV50+AV51-AV52</f>
        <v>0</v>
      </c>
      <c r="AX50" s="246">
        <f t="shared" si="0"/>
        <v>0</v>
      </c>
    </row>
    <row r="51" spans="1:50" ht="12" customHeight="1" x14ac:dyDescent="0.25">
      <c r="A51" s="366" t="s">
        <v>334</v>
      </c>
      <c r="B51" s="367"/>
      <c r="C51" s="367"/>
      <c r="D51" s="367"/>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7"/>
      <c r="AK51" s="384" t="s">
        <v>545</v>
      </c>
      <c r="AL51" s="384"/>
      <c r="AM51" s="387">
        <v>531520000</v>
      </c>
      <c r="AN51" s="387"/>
      <c r="AO51" s="247">
        <v>0</v>
      </c>
      <c r="AP51" s="247">
        <v>0</v>
      </c>
      <c r="AQ51" s="247">
        <v>0</v>
      </c>
      <c r="AR51" s="247">
        <v>0</v>
      </c>
      <c r="AS51" s="245"/>
      <c r="AT51" s="245"/>
      <c r="AU51" s="245"/>
      <c r="AV51" s="245"/>
      <c r="AW51" s="245"/>
      <c r="AX51" s="246"/>
    </row>
    <row r="52" spans="1:50" ht="12" customHeight="1" x14ac:dyDescent="0.25">
      <c r="A52" s="366" t="s">
        <v>333</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84" t="s">
        <v>545</v>
      </c>
      <c r="AL52" s="384"/>
      <c r="AM52" s="387">
        <v>0</v>
      </c>
      <c r="AN52" s="387"/>
      <c r="AO52" s="257">
        <f>26951658/2</f>
        <v>13475829</v>
      </c>
      <c r="AP52" s="247">
        <f>204111658/2</f>
        <v>102055829</v>
      </c>
      <c r="AQ52" s="247">
        <f>205051658/2</f>
        <v>102525829</v>
      </c>
      <c r="AR52" s="247">
        <f>120251658/2</f>
        <v>60125829</v>
      </c>
      <c r="AS52" s="245">
        <v>125000000</v>
      </c>
      <c r="AT52" s="245">
        <v>125000000</v>
      </c>
      <c r="AU52" s="245">
        <v>3336684</v>
      </c>
      <c r="AV52" s="245">
        <v>0</v>
      </c>
      <c r="AW52" s="245"/>
      <c r="AX52" s="246">
        <v>0</v>
      </c>
    </row>
    <row r="53" spans="1:50" ht="12" customHeight="1" thickBot="1" x14ac:dyDescent="0.3">
      <c r="A53" s="388" t="s">
        <v>332</v>
      </c>
      <c r="B53" s="389"/>
      <c r="C53" s="389"/>
      <c r="D53" s="389"/>
      <c r="E53" s="389"/>
      <c r="F53" s="389"/>
      <c r="G53" s="389"/>
      <c r="H53" s="389"/>
      <c r="I53" s="389"/>
      <c r="J53" s="389"/>
      <c r="K53" s="389"/>
      <c r="L53" s="389"/>
      <c r="M53" s="389"/>
      <c r="N53" s="389"/>
      <c r="O53" s="389"/>
      <c r="P53" s="389"/>
      <c r="Q53" s="389"/>
      <c r="R53" s="389"/>
      <c r="S53" s="389"/>
      <c r="T53" s="389"/>
      <c r="U53" s="389"/>
      <c r="V53" s="389"/>
      <c r="W53" s="389"/>
      <c r="X53" s="389"/>
      <c r="Y53" s="389"/>
      <c r="Z53" s="389"/>
      <c r="AA53" s="389"/>
      <c r="AB53" s="389"/>
      <c r="AC53" s="389"/>
      <c r="AD53" s="389"/>
      <c r="AE53" s="389"/>
      <c r="AF53" s="389"/>
      <c r="AG53" s="389"/>
      <c r="AH53" s="389"/>
      <c r="AI53" s="389"/>
      <c r="AJ53" s="389"/>
      <c r="AK53" s="390" t="s">
        <v>545</v>
      </c>
      <c r="AL53" s="390"/>
      <c r="AM53" s="391">
        <f>AM51*8.25%</f>
        <v>43850400</v>
      </c>
      <c r="AN53" s="391"/>
      <c r="AO53" s="248">
        <f t="shared" ref="AO53:AU53" si="1">(AO50-AO52)*8.25%</f>
        <v>42738644.107500002</v>
      </c>
      <c r="AP53" s="258">
        <f t="shared" si="1"/>
        <v>34319038.215000004</v>
      </c>
      <c r="AQ53" s="258">
        <f t="shared" si="1"/>
        <v>25860657.322500002</v>
      </c>
      <c r="AR53" s="258">
        <f t="shared" si="1"/>
        <v>20900276.43</v>
      </c>
      <c r="AS53" s="258">
        <f t="shared" si="1"/>
        <v>10587776.43</v>
      </c>
      <c r="AT53" s="258">
        <f t="shared" si="1"/>
        <v>275276.43</v>
      </c>
      <c r="AU53" s="258">
        <f t="shared" si="1"/>
        <v>0</v>
      </c>
      <c r="AV53" s="258">
        <f>(AV50)/2*8.25%</f>
        <v>0</v>
      </c>
      <c r="AW53" s="258">
        <f>(AW50-AW52)*8.25%</f>
        <v>0</v>
      </c>
      <c r="AX53" s="249">
        <v>0</v>
      </c>
    </row>
    <row r="54" spans="1:50"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0"/>
      <c r="AN54" s="100"/>
      <c r="AO54" s="100"/>
      <c r="AP54" s="100"/>
      <c r="AQ54" s="100"/>
      <c r="AR54" s="100"/>
      <c r="AS54" s="100"/>
      <c r="AT54" s="100"/>
      <c r="AU54" s="107"/>
      <c r="AV54" s="107"/>
      <c r="AW54" s="99"/>
      <c r="AX54" s="99"/>
    </row>
    <row r="55" spans="1:50" ht="24" customHeight="1" x14ac:dyDescent="0.25">
      <c r="A55" s="374" t="s">
        <v>331</v>
      </c>
      <c r="B55" s="375"/>
      <c r="C55" s="375"/>
      <c r="D55" s="375"/>
      <c r="E55" s="375"/>
      <c r="F55" s="375"/>
      <c r="G55" s="375"/>
      <c r="H55" s="375"/>
      <c r="I55" s="375"/>
      <c r="J55" s="375"/>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5"/>
      <c r="AH55" s="375"/>
      <c r="AI55" s="375"/>
      <c r="AJ55" s="375"/>
      <c r="AK55" s="376">
        <v>2017</v>
      </c>
      <c r="AL55" s="376"/>
      <c r="AM55" s="377">
        <v>2018</v>
      </c>
      <c r="AN55" s="377"/>
      <c r="AO55" s="221">
        <v>2019</v>
      </c>
      <c r="AP55" s="221">
        <v>2020</v>
      </c>
      <c r="AQ55" s="221">
        <v>2021</v>
      </c>
      <c r="AR55" s="221">
        <v>2022</v>
      </c>
      <c r="AS55" s="256"/>
    </row>
    <row r="56" spans="1:50" ht="12.75" customHeight="1" x14ac:dyDescent="0.25">
      <c r="A56" s="385" t="s">
        <v>330</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4" t="s">
        <v>545</v>
      </c>
      <c r="AL56" s="384"/>
      <c r="AM56" s="384" t="s">
        <v>545</v>
      </c>
      <c r="AN56" s="384"/>
      <c r="AO56" s="233" t="s">
        <v>545</v>
      </c>
      <c r="AP56" s="233" t="s">
        <v>545</v>
      </c>
      <c r="AQ56" s="233" t="s">
        <v>545</v>
      </c>
      <c r="AR56" s="232" t="s">
        <v>545</v>
      </c>
      <c r="AS56" s="106"/>
      <c r="AU56" s="242"/>
      <c r="AV56" s="242"/>
    </row>
    <row r="57" spans="1:50" ht="12" customHeight="1" x14ac:dyDescent="0.25">
      <c r="A57" s="366" t="s">
        <v>329</v>
      </c>
      <c r="B57" s="367"/>
      <c r="C57" s="367"/>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c r="AI57" s="367"/>
      <c r="AJ57" s="367"/>
      <c r="AK57" s="384" t="s">
        <v>545</v>
      </c>
      <c r="AL57" s="384"/>
      <c r="AM57" s="384" t="s">
        <v>545</v>
      </c>
      <c r="AN57" s="384"/>
      <c r="AO57" s="233" t="s">
        <v>545</v>
      </c>
      <c r="AP57" s="233" t="s">
        <v>545</v>
      </c>
      <c r="AQ57" s="233" t="s">
        <v>545</v>
      </c>
      <c r="AR57" s="232" t="s">
        <v>545</v>
      </c>
      <c r="AS57" s="102"/>
    </row>
    <row r="58" spans="1:50" ht="12" customHeight="1" x14ac:dyDescent="0.25">
      <c r="A58" s="366" t="s">
        <v>328</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84" t="s">
        <v>545</v>
      </c>
      <c r="AL58" s="384"/>
      <c r="AM58" s="384" t="s">
        <v>545</v>
      </c>
      <c r="AN58" s="384"/>
      <c r="AO58" s="233" t="s">
        <v>545</v>
      </c>
      <c r="AP58" s="233" t="s">
        <v>545</v>
      </c>
      <c r="AQ58" s="233" t="s">
        <v>545</v>
      </c>
      <c r="AR58" s="232" t="s">
        <v>545</v>
      </c>
      <c r="AS58" s="102"/>
    </row>
    <row r="59" spans="1:50" ht="12" customHeight="1" x14ac:dyDescent="0.25">
      <c r="A59" s="366" t="s">
        <v>327</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84" t="s">
        <v>545</v>
      </c>
      <c r="AL59" s="384"/>
      <c r="AM59" s="384" t="s">
        <v>545</v>
      </c>
      <c r="AN59" s="384"/>
      <c r="AO59" s="233" t="s">
        <v>545</v>
      </c>
      <c r="AP59" s="233" t="s">
        <v>545</v>
      </c>
      <c r="AQ59" s="233" t="s">
        <v>545</v>
      </c>
      <c r="AR59" s="232" t="s">
        <v>545</v>
      </c>
      <c r="AS59" s="102"/>
    </row>
    <row r="60" spans="1:50" ht="9.75" customHeight="1" x14ac:dyDescent="0.25">
      <c r="A60" s="366"/>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82"/>
      <c r="AL60" s="382"/>
      <c r="AM60" s="382"/>
      <c r="AN60" s="382"/>
      <c r="AO60" s="219"/>
      <c r="AP60" s="219"/>
      <c r="AQ60" s="219"/>
      <c r="AR60" s="230"/>
      <c r="AS60" s="102"/>
    </row>
    <row r="61" spans="1:50" ht="9.75" customHeight="1" x14ac:dyDescent="0.25">
      <c r="A61" s="366"/>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82"/>
      <c r="AL61" s="382"/>
      <c r="AM61" s="382"/>
      <c r="AN61" s="382"/>
      <c r="AO61" s="219"/>
      <c r="AP61" s="219"/>
      <c r="AQ61" s="219"/>
      <c r="AR61" s="219"/>
      <c r="AS61" s="102"/>
    </row>
    <row r="62" spans="1:50" ht="12" customHeight="1" x14ac:dyDescent="0.25">
      <c r="A62" s="366" t="s">
        <v>326</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83">
        <f>122617072.45*1.6%</f>
        <v>1961873.1592000001</v>
      </c>
      <c r="AL62" s="383"/>
      <c r="AM62" s="383">
        <f>(122617072.45-AK64)*1.9%</f>
        <v>2240405.8690300002</v>
      </c>
      <c r="AN62" s="383"/>
      <c r="AO62" s="226">
        <f>(122617072.45-AM64-AK64)*2.2%</f>
        <v>2490732.7343800003</v>
      </c>
      <c r="AP62" s="226">
        <f>(122617072.45+AK22-AK64-AM64-AO64)*2.2%</f>
        <v>22195011.304620001</v>
      </c>
      <c r="AQ62" s="226">
        <f>(122617072.45+AK22-AK64-AM64-AO64-AP64)*2.2%</f>
        <v>21101204.87486</v>
      </c>
      <c r="AR62" s="226">
        <f>(122617072.45+AK22-AK64-AM64-AO64-AP64-AQ64)*2.2%</f>
        <v>20007398.445099998</v>
      </c>
      <c r="AS62" s="102"/>
    </row>
    <row r="63" spans="1:50" ht="27.75" customHeight="1" x14ac:dyDescent="0.25">
      <c r="A63" s="363" t="s">
        <v>325</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5"/>
      <c r="AK63" s="378" t="s">
        <v>582</v>
      </c>
      <c r="AL63" s="379"/>
      <c r="AM63" s="378" t="s">
        <v>582</v>
      </c>
      <c r="AN63" s="379"/>
      <c r="AO63" s="227" t="s">
        <v>582</v>
      </c>
      <c r="AP63" s="227" t="s">
        <v>582</v>
      </c>
      <c r="AQ63" s="227" t="s">
        <v>582</v>
      </c>
      <c r="AR63" s="227" t="s">
        <v>582</v>
      </c>
      <c r="AS63" s="106"/>
    </row>
    <row r="64" spans="1:50" ht="11.25" customHeight="1" x14ac:dyDescent="0.25">
      <c r="A64" s="366" t="s">
        <v>320</v>
      </c>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80">
        <v>4700974.08</v>
      </c>
      <c r="AL64" s="381"/>
      <c r="AM64" s="380">
        <v>4700974.08</v>
      </c>
      <c r="AN64" s="381"/>
      <c r="AO64" s="229">
        <v>4700974.08</v>
      </c>
      <c r="AP64" s="229">
        <f>4700974.08+$AK$22/20</f>
        <v>49718474.079999998</v>
      </c>
      <c r="AQ64" s="229">
        <f>4700974.08+$AK$22/20</f>
        <v>49718474.079999998</v>
      </c>
      <c r="AR64" s="229">
        <f>4700974.08+$AK$22/20</f>
        <v>49718474.079999998</v>
      </c>
      <c r="AS64" s="102"/>
    </row>
    <row r="65" spans="1:47" ht="25.5" customHeight="1" x14ac:dyDescent="0.25">
      <c r="A65" s="363" t="s">
        <v>321</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5"/>
      <c r="AK65" s="378" t="s">
        <v>582</v>
      </c>
      <c r="AL65" s="379"/>
      <c r="AM65" s="378" t="s">
        <v>582</v>
      </c>
      <c r="AN65" s="379"/>
      <c r="AO65" s="227" t="s">
        <v>582</v>
      </c>
      <c r="AP65" s="227" t="s">
        <v>582</v>
      </c>
      <c r="AQ65" s="227" t="s">
        <v>582</v>
      </c>
      <c r="AR65" s="227" t="s">
        <v>582</v>
      </c>
      <c r="AS65" s="106"/>
      <c r="AU65" s="242"/>
    </row>
    <row r="66" spans="1:47" ht="12" customHeight="1" x14ac:dyDescent="0.25">
      <c r="A66" s="366" t="s">
        <v>319</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7"/>
      <c r="AK66" s="380" t="str">
        <f>AK53</f>
        <v>нд</v>
      </c>
      <c r="AL66" s="381"/>
      <c r="AM66" s="380">
        <f>AM53</f>
        <v>43850400</v>
      </c>
      <c r="AN66" s="381"/>
      <c r="AO66" s="229">
        <f>AM66+AO53</f>
        <v>86589044.107500002</v>
      </c>
      <c r="AP66" s="229">
        <f>AO66+AP53</f>
        <v>120908082.32250001</v>
      </c>
      <c r="AQ66" s="229">
        <f>AP66+AQ53</f>
        <v>146768739.64500001</v>
      </c>
      <c r="AR66" s="229">
        <f>AQ66+AR53</f>
        <v>167669016.07500002</v>
      </c>
      <c r="AS66" s="102"/>
    </row>
    <row r="67" spans="1:47" ht="12.75" customHeight="1" x14ac:dyDescent="0.25">
      <c r="A67" s="368" t="s">
        <v>324</v>
      </c>
      <c r="B67" s="369"/>
      <c r="C67" s="369"/>
      <c r="D67" s="369"/>
      <c r="E67" s="369"/>
      <c r="F67" s="369"/>
      <c r="G67" s="369"/>
      <c r="H67" s="369"/>
      <c r="I67" s="369"/>
      <c r="J67" s="369"/>
      <c r="K67" s="369"/>
      <c r="L67" s="369"/>
      <c r="M67" s="369"/>
      <c r="N67" s="369"/>
      <c r="O67" s="369"/>
      <c r="P67" s="369"/>
      <c r="Q67" s="369"/>
      <c r="R67" s="369"/>
      <c r="S67" s="369"/>
      <c r="T67" s="369"/>
      <c r="U67" s="369"/>
      <c r="V67" s="369"/>
      <c r="W67" s="369"/>
      <c r="X67" s="369"/>
      <c r="Y67" s="369"/>
      <c r="Z67" s="369"/>
      <c r="AA67" s="369"/>
      <c r="AB67" s="369"/>
      <c r="AC67" s="369"/>
      <c r="AD67" s="369"/>
      <c r="AE67" s="369"/>
      <c r="AF67" s="369"/>
      <c r="AG67" s="369"/>
      <c r="AH67" s="369"/>
      <c r="AI67" s="369"/>
      <c r="AJ67" s="369"/>
      <c r="AK67" s="373" t="s">
        <v>582</v>
      </c>
      <c r="AL67" s="373"/>
      <c r="AM67" s="373" t="s">
        <v>582</v>
      </c>
      <c r="AN67" s="373"/>
      <c r="AO67" s="222" t="s">
        <v>582</v>
      </c>
      <c r="AP67" s="222" t="s">
        <v>582</v>
      </c>
      <c r="AQ67" s="222" t="s">
        <v>582</v>
      </c>
      <c r="AR67" s="222" t="s">
        <v>582</v>
      </c>
      <c r="AS67" s="106"/>
    </row>
    <row r="68" spans="1:47" ht="12" customHeight="1" x14ac:dyDescent="0.25">
      <c r="A68" s="366" t="s">
        <v>318</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67"/>
      <c r="AI68" s="367"/>
      <c r="AJ68" s="367"/>
      <c r="AK68" s="358" t="s">
        <v>582</v>
      </c>
      <c r="AL68" s="358"/>
      <c r="AM68" s="358" t="s">
        <v>582</v>
      </c>
      <c r="AN68" s="358"/>
      <c r="AO68" s="223" t="s">
        <v>582</v>
      </c>
      <c r="AP68" s="223" t="s">
        <v>582</v>
      </c>
      <c r="AQ68" s="223" t="s">
        <v>582</v>
      </c>
      <c r="AR68" s="223" t="s">
        <v>582</v>
      </c>
      <c r="AS68" s="102"/>
    </row>
    <row r="69" spans="1:47" ht="12.75" customHeight="1" thickBot="1" x14ac:dyDescent="0.3">
      <c r="A69" s="370" t="s">
        <v>323</v>
      </c>
      <c r="B69" s="371"/>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371"/>
      <c r="AA69" s="371"/>
      <c r="AB69" s="371"/>
      <c r="AC69" s="371"/>
      <c r="AD69" s="371"/>
      <c r="AE69" s="371"/>
      <c r="AF69" s="371"/>
      <c r="AG69" s="371"/>
      <c r="AH69" s="371"/>
      <c r="AI69" s="371"/>
      <c r="AJ69" s="372"/>
      <c r="AK69" s="373" t="s">
        <v>582</v>
      </c>
      <c r="AL69" s="373"/>
      <c r="AM69" s="373" t="s">
        <v>582</v>
      </c>
      <c r="AN69" s="373"/>
      <c r="AO69" s="222" t="s">
        <v>582</v>
      </c>
      <c r="AP69" s="222" t="s">
        <v>582</v>
      </c>
      <c r="AQ69" s="222" t="s">
        <v>582</v>
      </c>
      <c r="AR69" s="222" t="s">
        <v>582</v>
      </c>
      <c r="AS69" s="106"/>
    </row>
    <row r="70" spans="1:47"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08"/>
      <c r="AL70" s="108"/>
      <c r="AM70" s="100"/>
      <c r="AN70" s="100"/>
      <c r="AO70" s="100"/>
      <c r="AP70" s="100"/>
      <c r="AQ70" s="107"/>
      <c r="AR70" s="107"/>
      <c r="AS70" s="99"/>
    </row>
    <row r="71" spans="1:47" ht="25.5" customHeight="1" x14ac:dyDescent="0.25">
      <c r="A71" s="374" t="s">
        <v>322</v>
      </c>
      <c r="B71" s="375"/>
      <c r="C71" s="375"/>
      <c r="D71" s="375"/>
      <c r="E71" s="375"/>
      <c r="F71" s="375"/>
      <c r="G71" s="375"/>
      <c r="H71" s="375"/>
      <c r="I71" s="375"/>
      <c r="J71" s="375"/>
      <c r="K71" s="375"/>
      <c r="L71" s="375"/>
      <c r="M71" s="375"/>
      <c r="N71" s="375"/>
      <c r="O71" s="375"/>
      <c r="P71" s="375"/>
      <c r="Q71" s="375"/>
      <c r="R71" s="375"/>
      <c r="S71" s="375"/>
      <c r="T71" s="375"/>
      <c r="U71" s="375"/>
      <c r="V71" s="375"/>
      <c r="W71" s="375"/>
      <c r="X71" s="375"/>
      <c r="Y71" s="375"/>
      <c r="Z71" s="375"/>
      <c r="AA71" s="375"/>
      <c r="AB71" s="375"/>
      <c r="AC71" s="375"/>
      <c r="AD71" s="375"/>
      <c r="AE71" s="375"/>
      <c r="AF71" s="375"/>
      <c r="AG71" s="375"/>
      <c r="AH71" s="375"/>
      <c r="AI71" s="375"/>
      <c r="AJ71" s="375"/>
      <c r="AK71" s="376">
        <v>2017</v>
      </c>
      <c r="AL71" s="376"/>
      <c r="AM71" s="377">
        <v>2018</v>
      </c>
      <c r="AN71" s="377"/>
      <c r="AO71" s="221">
        <v>2019</v>
      </c>
      <c r="AP71" s="221">
        <v>2020</v>
      </c>
      <c r="AQ71" s="221">
        <v>2021</v>
      </c>
      <c r="AR71" s="221">
        <v>2022</v>
      </c>
      <c r="AS71" s="102"/>
    </row>
    <row r="72" spans="1:47" ht="25.5" customHeight="1" x14ac:dyDescent="0.25">
      <c r="A72" s="363" t="s">
        <v>321</v>
      </c>
      <c r="B72" s="364"/>
      <c r="C72" s="364"/>
      <c r="D72" s="364"/>
      <c r="E72" s="364"/>
      <c r="F72" s="364"/>
      <c r="G72" s="364"/>
      <c r="H72" s="364"/>
      <c r="I72" s="364"/>
      <c r="J72" s="364"/>
      <c r="K72" s="364"/>
      <c r="L72" s="364"/>
      <c r="M72" s="364"/>
      <c r="N72" s="364"/>
      <c r="O72" s="364"/>
      <c r="P72" s="364"/>
      <c r="Q72" s="364"/>
      <c r="R72" s="364"/>
      <c r="S72" s="364"/>
      <c r="T72" s="364"/>
      <c r="U72" s="364"/>
      <c r="V72" s="364"/>
      <c r="W72" s="364"/>
      <c r="X72" s="364"/>
      <c r="Y72" s="364"/>
      <c r="Z72" s="364"/>
      <c r="AA72" s="364"/>
      <c r="AB72" s="364"/>
      <c r="AC72" s="364"/>
      <c r="AD72" s="364"/>
      <c r="AE72" s="364"/>
      <c r="AF72" s="364"/>
      <c r="AG72" s="364"/>
      <c r="AH72" s="364"/>
      <c r="AI72" s="364"/>
      <c r="AJ72" s="365"/>
      <c r="AK72" s="358" t="s">
        <v>545</v>
      </c>
      <c r="AL72" s="358"/>
      <c r="AM72" s="358" t="s">
        <v>545</v>
      </c>
      <c r="AN72" s="358"/>
      <c r="AO72" s="230" t="s">
        <v>545</v>
      </c>
      <c r="AP72" s="230" t="s">
        <v>545</v>
      </c>
      <c r="AQ72" s="230" t="s">
        <v>545</v>
      </c>
      <c r="AR72" s="230" t="s">
        <v>545</v>
      </c>
      <c r="AS72" s="106"/>
    </row>
    <row r="73" spans="1:47" ht="12" customHeight="1" x14ac:dyDescent="0.25">
      <c r="A73" s="366" t="s">
        <v>320</v>
      </c>
      <c r="B73" s="367"/>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367"/>
      <c r="AA73" s="367"/>
      <c r="AB73" s="367"/>
      <c r="AC73" s="367"/>
      <c r="AD73" s="367"/>
      <c r="AE73" s="367"/>
      <c r="AF73" s="367"/>
      <c r="AG73" s="367"/>
      <c r="AH73" s="367"/>
      <c r="AI73" s="367"/>
      <c r="AJ73" s="367"/>
      <c r="AK73" s="358" t="s">
        <v>545</v>
      </c>
      <c r="AL73" s="358"/>
      <c r="AM73" s="358" t="s">
        <v>545</v>
      </c>
      <c r="AN73" s="358"/>
      <c r="AO73" s="230" t="s">
        <v>545</v>
      </c>
      <c r="AP73" s="230" t="s">
        <v>545</v>
      </c>
      <c r="AQ73" s="230" t="s">
        <v>545</v>
      </c>
      <c r="AR73" s="230" t="s">
        <v>545</v>
      </c>
      <c r="AS73" s="102"/>
    </row>
    <row r="74" spans="1:47" ht="12" customHeight="1" x14ac:dyDescent="0.25">
      <c r="A74" s="366" t="s">
        <v>319</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58" t="s">
        <v>545</v>
      </c>
      <c r="AL74" s="358"/>
      <c r="AM74" s="358" t="s">
        <v>545</v>
      </c>
      <c r="AN74" s="358"/>
      <c r="AO74" s="230" t="s">
        <v>545</v>
      </c>
      <c r="AP74" s="230" t="s">
        <v>545</v>
      </c>
      <c r="AQ74" s="230" t="s">
        <v>545</v>
      </c>
      <c r="AR74" s="230" t="s">
        <v>545</v>
      </c>
      <c r="AS74" s="102"/>
    </row>
    <row r="75" spans="1:47" ht="12" customHeight="1" x14ac:dyDescent="0.25">
      <c r="A75" s="366" t="s">
        <v>318</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7"/>
      <c r="AK75" s="358" t="s">
        <v>545</v>
      </c>
      <c r="AL75" s="358"/>
      <c r="AM75" s="358" t="s">
        <v>545</v>
      </c>
      <c r="AN75" s="358"/>
      <c r="AO75" s="230" t="s">
        <v>545</v>
      </c>
      <c r="AP75" s="230" t="s">
        <v>545</v>
      </c>
      <c r="AQ75" s="230" t="s">
        <v>545</v>
      </c>
      <c r="AR75" s="230" t="s">
        <v>545</v>
      </c>
      <c r="AS75" s="102"/>
    </row>
    <row r="76" spans="1:47" ht="12" customHeight="1" x14ac:dyDescent="0.25">
      <c r="A76" s="366" t="s">
        <v>317</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58" t="s">
        <v>545</v>
      </c>
      <c r="AL76" s="358"/>
      <c r="AM76" s="358" t="s">
        <v>545</v>
      </c>
      <c r="AN76" s="358"/>
      <c r="AO76" s="230" t="s">
        <v>545</v>
      </c>
      <c r="AP76" s="230" t="s">
        <v>545</v>
      </c>
      <c r="AQ76" s="230" t="s">
        <v>545</v>
      </c>
      <c r="AR76" s="230" t="s">
        <v>545</v>
      </c>
      <c r="AS76" s="102"/>
    </row>
    <row r="77" spans="1:47" ht="12" customHeight="1" x14ac:dyDescent="0.25">
      <c r="A77" s="366" t="s">
        <v>316</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58" t="s">
        <v>545</v>
      </c>
      <c r="AL77" s="358"/>
      <c r="AM77" s="358" t="s">
        <v>545</v>
      </c>
      <c r="AN77" s="358"/>
      <c r="AO77" s="230" t="s">
        <v>545</v>
      </c>
      <c r="AP77" s="230" t="s">
        <v>545</v>
      </c>
      <c r="AQ77" s="230" t="s">
        <v>545</v>
      </c>
      <c r="AR77" s="230" t="s">
        <v>545</v>
      </c>
      <c r="AS77" s="102"/>
    </row>
    <row r="78" spans="1:47" ht="12.75" customHeight="1" x14ac:dyDescent="0.25">
      <c r="A78" s="366" t="s">
        <v>315</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58" t="s">
        <v>545</v>
      </c>
      <c r="AL78" s="358"/>
      <c r="AM78" s="358" t="s">
        <v>545</v>
      </c>
      <c r="AN78" s="358"/>
      <c r="AO78" s="230" t="s">
        <v>545</v>
      </c>
      <c r="AP78" s="230" t="s">
        <v>545</v>
      </c>
      <c r="AQ78" s="230" t="s">
        <v>545</v>
      </c>
      <c r="AR78" s="230" t="s">
        <v>545</v>
      </c>
      <c r="AS78" s="102"/>
    </row>
    <row r="79" spans="1:47" ht="12.75" customHeight="1" x14ac:dyDescent="0.25">
      <c r="A79" s="366" t="s">
        <v>314</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58" t="s">
        <v>545</v>
      </c>
      <c r="AL79" s="358"/>
      <c r="AM79" s="358" t="s">
        <v>545</v>
      </c>
      <c r="AN79" s="358"/>
      <c r="AO79" s="230" t="s">
        <v>545</v>
      </c>
      <c r="AP79" s="230" t="s">
        <v>545</v>
      </c>
      <c r="AQ79" s="230" t="s">
        <v>545</v>
      </c>
      <c r="AR79" s="230" t="s">
        <v>545</v>
      </c>
      <c r="AS79" s="102"/>
    </row>
    <row r="80" spans="1:47" ht="12" customHeight="1" x14ac:dyDescent="0.25">
      <c r="A80" s="368" t="s">
        <v>313</v>
      </c>
      <c r="B80" s="369"/>
      <c r="C80" s="369"/>
      <c r="D80" s="369"/>
      <c r="E80" s="369"/>
      <c r="F80" s="369"/>
      <c r="G80" s="369"/>
      <c r="H80" s="369"/>
      <c r="I80" s="369"/>
      <c r="J80" s="369"/>
      <c r="K80" s="369"/>
      <c r="L80" s="369"/>
      <c r="M80" s="369"/>
      <c r="N80" s="369"/>
      <c r="O80" s="369"/>
      <c r="P80" s="369"/>
      <c r="Q80" s="369"/>
      <c r="R80" s="369"/>
      <c r="S80" s="369"/>
      <c r="T80" s="369"/>
      <c r="U80" s="369"/>
      <c r="V80" s="369"/>
      <c r="W80" s="369"/>
      <c r="X80" s="369"/>
      <c r="Y80" s="369"/>
      <c r="Z80" s="369"/>
      <c r="AA80" s="369"/>
      <c r="AB80" s="369"/>
      <c r="AC80" s="369"/>
      <c r="AD80" s="369"/>
      <c r="AE80" s="369"/>
      <c r="AF80" s="369"/>
      <c r="AG80" s="369"/>
      <c r="AH80" s="369"/>
      <c r="AI80" s="369"/>
      <c r="AJ80" s="369"/>
      <c r="AK80" s="358" t="s">
        <v>545</v>
      </c>
      <c r="AL80" s="358"/>
      <c r="AM80" s="358" t="s">
        <v>545</v>
      </c>
      <c r="AN80" s="358"/>
      <c r="AO80" s="230" t="s">
        <v>545</v>
      </c>
      <c r="AP80" s="230" t="s">
        <v>545</v>
      </c>
      <c r="AQ80" s="230" t="s">
        <v>545</v>
      </c>
      <c r="AR80" s="230" t="s">
        <v>545</v>
      </c>
      <c r="AS80" s="106"/>
    </row>
    <row r="81" spans="1:45" ht="12" customHeight="1" x14ac:dyDescent="0.25">
      <c r="A81" s="368" t="s">
        <v>312</v>
      </c>
      <c r="B81" s="369"/>
      <c r="C81" s="369"/>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358" t="s">
        <v>545</v>
      </c>
      <c r="AL81" s="358"/>
      <c r="AM81" s="358" t="s">
        <v>545</v>
      </c>
      <c r="AN81" s="358"/>
      <c r="AO81" s="230" t="s">
        <v>545</v>
      </c>
      <c r="AP81" s="230" t="s">
        <v>545</v>
      </c>
      <c r="AQ81" s="230" t="s">
        <v>545</v>
      </c>
      <c r="AR81" s="230" t="s">
        <v>545</v>
      </c>
      <c r="AS81" s="106"/>
    </row>
    <row r="82" spans="1:45" ht="12" customHeight="1" x14ac:dyDescent="0.25">
      <c r="A82" s="366" t="s">
        <v>311</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58" t="s">
        <v>545</v>
      </c>
      <c r="AL82" s="358"/>
      <c r="AM82" s="358" t="s">
        <v>545</v>
      </c>
      <c r="AN82" s="358"/>
      <c r="AO82" s="230" t="s">
        <v>545</v>
      </c>
      <c r="AP82" s="230" t="s">
        <v>545</v>
      </c>
      <c r="AQ82" s="230" t="s">
        <v>545</v>
      </c>
      <c r="AR82" s="230" t="s">
        <v>545</v>
      </c>
      <c r="AS82" s="99"/>
    </row>
    <row r="83" spans="1:45" ht="27.75" customHeight="1" x14ac:dyDescent="0.25">
      <c r="A83" s="363" t="s">
        <v>310</v>
      </c>
      <c r="B83" s="364"/>
      <c r="C83" s="364"/>
      <c r="D83" s="364"/>
      <c r="E83" s="364"/>
      <c r="F83" s="364"/>
      <c r="G83" s="364"/>
      <c r="H83" s="364"/>
      <c r="I83" s="364"/>
      <c r="J83" s="364"/>
      <c r="K83" s="364"/>
      <c r="L83" s="364"/>
      <c r="M83" s="364"/>
      <c r="N83" s="364"/>
      <c r="O83" s="364"/>
      <c r="P83" s="364"/>
      <c r="Q83" s="364"/>
      <c r="R83" s="364"/>
      <c r="S83" s="364"/>
      <c r="T83" s="364"/>
      <c r="U83" s="364"/>
      <c r="V83" s="364"/>
      <c r="W83" s="364"/>
      <c r="X83" s="364"/>
      <c r="Y83" s="364"/>
      <c r="Z83" s="364"/>
      <c r="AA83" s="364"/>
      <c r="AB83" s="364"/>
      <c r="AC83" s="364"/>
      <c r="AD83" s="364"/>
      <c r="AE83" s="364"/>
      <c r="AF83" s="364"/>
      <c r="AG83" s="364"/>
      <c r="AH83" s="364"/>
      <c r="AI83" s="364"/>
      <c r="AJ83" s="365"/>
      <c r="AK83" s="358" t="s">
        <v>545</v>
      </c>
      <c r="AL83" s="358"/>
      <c r="AM83" s="358" t="s">
        <v>545</v>
      </c>
      <c r="AN83" s="358"/>
      <c r="AO83" s="230" t="s">
        <v>545</v>
      </c>
      <c r="AP83" s="230" t="s">
        <v>545</v>
      </c>
      <c r="AQ83" s="230" t="s">
        <v>545</v>
      </c>
      <c r="AR83" s="230" t="s">
        <v>545</v>
      </c>
      <c r="AS83" s="106"/>
    </row>
    <row r="84" spans="1:45" ht="15" customHeight="1" x14ac:dyDescent="0.25">
      <c r="A84" s="363" t="s">
        <v>309</v>
      </c>
      <c r="B84" s="364"/>
      <c r="C84" s="364"/>
      <c r="D84" s="364"/>
      <c r="E84" s="364"/>
      <c r="F84" s="364"/>
      <c r="G84" s="364"/>
      <c r="H84" s="364"/>
      <c r="I84" s="364"/>
      <c r="J84" s="364"/>
      <c r="K84" s="364"/>
      <c r="L84" s="364"/>
      <c r="M84" s="364"/>
      <c r="N84" s="364"/>
      <c r="O84" s="364"/>
      <c r="P84" s="364"/>
      <c r="Q84" s="364"/>
      <c r="R84" s="364"/>
      <c r="S84" s="364"/>
      <c r="T84" s="364"/>
      <c r="U84" s="364"/>
      <c r="V84" s="364"/>
      <c r="W84" s="364"/>
      <c r="X84" s="364"/>
      <c r="Y84" s="364"/>
      <c r="Z84" s="364"/>
      <c r="AA84" s="364"/>
      <c r="AB84" s="364"/>
      <c r="AC84" s="364"/>
      <c r="AD84" s="364"/>
      <c r="AE84" s="364"/>
      <c r="AF84" s="364"/>
      <c r="AG84" s="364"/>
      <c r="AH84" s="364"/>
      <c r="AI84" s="364"/>
      <c r="AJ84" s="365"/>
      <c r="AK84" s="358" t="s">
        <v>545</v>
      </c>
      <c r="AL84" s="358"/>
      <c r="AM84" s="358" t="s">
        <v>545</v>
      </c>
      <c r="AN84" s="358"/>
      <c r="AO84" s="230" t="s">
        <v>545</v>
      </c>
      <c r="AP84" s="230" t="s">
        <v>545</v>
      </c>
      <c r="AQ84" s="230" t="s">
        <v>545</v>
      </c>
      <c r="AR84" s="230" t="s">
        <v>545</v>
      </c>
      <c r="AS84" s="106"/>
    </row>
    <row r="85" spans="1:45" ht="14.25" customHeight="1" x14ac:dyDescent="0.25">
      <c r="A85" s="355" t="s">
        <v>308</v>
      </c>
      <c r="B85" s="356"/>
      <c r="C85" s="356"/>
      <c r="D85" s="357"/>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358" t="s">
        <v>545</v>
      </c>
      <c r="AL85" s="358"/>
      <c r="AM85" s="358" t="s">
        <v>545</v>
      </c>
      <c r="AN85" s="358"/>
      <c r="AO85" s="230" t="s">
        <v>545</v>
      </c>
      <c r="AP85" s="230" t="s">
        <v>545</v>
      </c>
      <c r="AQ85" s="230" t="s">
        <v>545</v>
      </c>
      <c r="AR85" s="230" t="s">
        <v>545</v>
      </c>
      <c r="AS85" s="106"/>
    </row>
    <row r="86" spans="1:45" x14ac:dyDescent="0.25">
      <c r="A86" s="355" t="s">
        <v>307</v>
      </c>
      <c r="B86" s="356"/>
      <c r="C86" s="356"/>
      <c r="D86" s="357"/>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0"/>
      <c r="AK86" s="358" t="s">
        <v>545</v>
      </c>
      <c r="AL86" s="358"/>
      <c r="AM86" s="358" t="s">
        <v>545</v>
      </c>
      <c r="AN86" s="358"/>
      <c r="AO86" s="230" t="s">
        <v>545</v>
      </c>
      <c r="AP86" s="230" t="s">
        <v>545</v>
      </c>
      <c r="AQ86" s="230" t="s">
        <v>545</v>
      </c>
      <c r="AR86" s="230" t="s">
        <v>545</v>
      </c>
      <c r="AS86" s="99"/>
    </row>
    <row r="87" spans="1:45" ht="12" customHeight="1" thickBot="1" x14ac:dyDescent="0.3">
      <c r="A87" s="105" t="s">
        <v>306</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59"/>
      <c r="AL87" s="360"/>
      <c r="AM87" s="361"/>
      <c r="AN87" s="362"/>
      <c r="AO87" s="218"/>
      <c r="AP87" s="218"/>
      <c r="AQ87" s="103"/>
      <c r="AR87" s="103"/>
      <c r="AS87" s="102"/>
    </row>
    <row r="88" spans="1:45" ht="3" customHeight="1" x14ac:dyDescent="0.25">
      <c r="A88" s="99"/>
      <c r="B88" s="99"/>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101"/>
    </row>
    <row r="89" spans="1:45" ht="13.5" customHeight="1" x14ac:dyDescent="0.25">
      <c r="A89" s="100" t="s">
        <v>305</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c r="AS89" s="101"/>
    </row>
    <row r="90" spans="1:45" ht="23.25" customHeight="1" x14ac:dyDescent="0.25">
      <c r="A90" s="353" t="s">
        <v>304</v>
      </c>
      <c r="B90" s="353"/>
      <c r="C90" s="353"/>
      <c r="D90" s="353"/>
      <c r="E90" s="353"/>
      <c r="F90" s="353"/>
      <c r="G90" s="353"/>
      <c r="H90" s="353"/>
      <c r="I90" s="353"/>
      <c r="J90" s="353"/>
      <c r="K90" s="353"/>
      <c r="L90" s="353"/>
      <c r="M90" s="353"/>
      <c r="N90" s="353"/>
      <c r="O90" s="353"/>
      <c r="P90" s="353"/>
      <c r="Q90" s="353"/>
      <c r="R90" s="353"/>
      <c r="S90" s="353"/>
      <c r="T90" s="353"/>
      <c r="U90" s="353"/>
      <c r="V90" s="353"/>
      <c r="W90" s="353"/>
      <c r="X90" s="353"/>
      <c r="Y90" s="353"/>
      <c r="Z90" s="353"/>
      <c r="AA90" s="353"/>
      <c r="AB90" s="353"/>
      <c r="AC90" s="353"/>
      <c r="AD90" s="353"/>
      <c r="AE90" s="353"/>
      <c r="AF90" s="353"/>
      <c r="AG90" s="353"/>
      <c r="AH90" s="353"/>
      <c r="AI90" s="353"/>
      <c r="AJ90" s="353"/>
      <c r="AK90" s="353"/>
      <c r="AL90" s="353"/>
      <c r="AM90" s="353"/>
      <c r="AN90" s="353"/>
      <c r="AO90" s="353"/>
      <c r="AP90" s="353"/>
      <c r="AQ90" s="101"/>
      <c r="AR90" s="101"/>
      <c r="AS90" s="101"/>
    </row>
    <row r="91" spans="1:45" ht="21.75" customHeight="1" x14ac:dyDescent="0.25">
      <c r="A91" s="353" t="s">
        <v>303</v>
      </c>
      <c r="B91" s="353"/>
      <c r="C91" s="353"/>
      <c r="D91" s="353"/>
      <c r="E91" s="353"/>
      <c r="F91" s="353"/>
      <c r="G91" s="353"/>
      <c r="H91" s="353"/>
      <c r="I91" s="353"/>
      <c r="J91" s="353"/>
      <c r="K91" s="353"/>
      <c r="L91" s="353"/>
      <c r="M91" s="353"/>
      <c r="N91" s="353"/>
      <c r="O91" s="353"/>
      <c r="P91" s="353"/>
      <c r="Q91" s="353"/>
      <c r="R91" s="353"/>
      <c r="S91" s="353"/>
      <c r="T91" s="353"/>
      <c r="U91" s="353"/>
      <c r="V91" s="353"/>
      <c r="W91" s="353"/>
      <c r="X91" s="353"/>
      <c r="Y91" s="353"/>
      <c r="Z91" s="353"/>
      <c r="AA91" s="353"/>
      <c r="AB91" s="353"/>
      <c r="AC91" s="353"/>
      <c r="AD91" s="353"/>
      <c r="AE91" s="353"/>
      <c r="AF91" s="353"/>
      <c r="AG91" s="353"/>
      <c r="AH91" s="353"/>
      <c r="AI91" s="353"/>
      <c r="AJ91" s="353"/>
      <c r="AK91" s="353"/>
      <c r="AL91" s="353"/>
      <c r="AM91" s="353"/>
      <c r="AN91" s="353"/>
      <c r="AO91" s="353"/>
      <c r="AP91" s="353"/>
      <c r="AQ91" s="101"/>
      <c r="AR91" s="101"/>
      <c r="AS91" s="99"/>
    </row>
    <row r="92" spans="1:45" ht="24" customHeight="1" x14ac:dyDescent="0.25">
      <c r="A92" s="353" t="s">
        <v>302</v>
      </c>
      <c r="B92" s="353"/>
      <c r="C92" s="353"/>
      <c r="D92" s="353"/>
      <c r="E92" s="353"/>
      <c r="F92" s="353"/>
      <c r="G92" s="353"/>
      <c r="H92" s="353"/>
      <c r="I92" s="353"/>
      <c r="J92" s="353"/>
      <c r="K92" s="353"/>
      <c r="L92" s="353"/>
      <c r="M92" s="353"/>
      <c r="N92" s="353"/>
      <c r="O92" s="353"/>
      <c r="P92" s="353"/>
      <c r="Q92" s="353"/>
      <c r="R92" s="353"/>
      <c r="S92" s="353"/>
      <c r="T92" s="353"/>
      <c r="U92" s="353"/>
      <c r="V92" s="353"/>
      <c r="W92" s="353"/>
      <c r="X92" s="353"/>
      <c r="Y92" s="353"/>
      <c r="Z92" s="353"/>
      <c r="AA92" s="353"/>
      <c r="AB92" s="353"/>
      <c r="AC92" s="353"/>
      <c r="AD92" s="353"/>
      <c r="AE92" s="353"/>
      <c r="AF92" s="353"/>
      <c r="AG92" s="353"/>
      <c r="AH92" s="353"/>
      <c r="AI92" s="353"/>
      <c r="AJ92" s="353"/>
      <c r="AK92" s="353"/>
      <c r="AL92" s="353"/>
      <c r="AM92" s="353"/>
      <c r="AN92" s="353"/>
      <c r="AO92" s="353"/>
      <c r="AP92" s="353"/>
      <c r="AQ92" s="101"/>
      <c r="AR92" s="101"/>
      <c r="AS92" s="99"/>
    </row>
    <row r="93" spans="1:45" ht="25.5" customHeight="1" x14ac:dyDescent="0.25">
      <c r="A93" s="354" t="s">
        <v>301</v>
      </c>
      <c r="B93" s="354"/>
      <c r="C93" s="354"/>
      <c r="D93" s="354"/>
      <c r="E93" s="354"/>
      <c r="F93" s="354"/>
      <c r="G93" s="354"/>
      <c r="H93" s="354"/>
      <c r="I93" s="354"/>
      <c r="J93" s="354"/>
      <c r="K93" s="354"/>
      <c r="L93" s="354"/>
      <c r="M93" s="354"/>
      <c r="N93" s="354"/>
      <c r="O93" s="354"/>
      <c r="P93" s="354"/>
      <c r="Q93" s="354"/>
      <c r="R93" s="354"/>
      <c r="S93" s="354"/>
      <c r="T93" s="354"/>
      <c r="U93" s="354"/>
      <c r="V93" s="354"/>
      <c r="W93" s="354"/>
      <c r="X93" s="354"/>
      <c r="Y93" s="354"/>
      <c r="Z93" s="354"/>
      <c r="AA93" s="354"/>
      <c r="AB93" s="354"/>
      <c r="AC93" s="354"/>
      <c r="AD93" s="354"/>
      <c r="AE93" s="354"/>
      <c r="AF93" s="354"/>
      <c r="AG93" s="354"/>
      <c r="AH93" s="354"/>
      <c r="AI93" s="354"/>
      <c r="AJ93" s="354"/>
      <c r="AK93" s="354"/>
      <c r="AL93" s="354"/>
      <c r="AM93" s="354"/>
      <c r="AN93" s="354"/>
      <c r="AO93" s="354"/>
      <c r="AP93" s="354"/>
      <c r="AQ93" s="99"/>
      <c r="AR93" s="99"/>
    </row>
  </sheetData>
  <mergeCells count="191">
    <mergeCell ref="A5:AR5"/>
    <mergeCell ref="A7:AR7"/>
    <mergeCell ref="A9:AR9"/>
    <mergeCell ref="A10:AR10"/>
    <mergeCell ref="A11:AR11"/>
    <mergeCell ref="A12:AR12"/>
    <mergeCell ref="A14:AR14"/>
    <mergeCell ref="A15:AR15"/>
    <mergeCell ref="A17:AR17"/>
    <mergeCell ref="A21:AJ21"/>
    <mergeCell ref="AK21:AL21"/>
    <mergeCell ref="A22:AJ22"/>
    <mergeCell ref="AK22:AL22"/>
    <mergeCell ref="AN22:AP22"/>
    <mergeCell ref="AQ22:AR22"/>
    <mergeCell ref="AQ25:AR25"/>
    <mergeCell ref="A26:AJ26"/>
    <mergeCell ref="AK26:AL26"/>
    <mergeCell ref="AN26:AP26"/>
    <mergeCell ref="AQ26:AR26"/>
    <mergeCell ref="A23:AJ23"/>
    <mergeCell ref="AK23:AL23"/>
    <mergeCell ref="AN23:AP23"/>
    <mergeCell ref="AQ23:AR23"/>
    <mergeCell ref="A24:AJ24"/>
    <mergeCell ref="AK24:AL24"/>
    <mergeCell ref="AN24:AP24"/>
    <mergeCell ref="AQ24:AR24"/>
    <mergeCell ref="A27:AJ27"/>
    <mergeCell ref="AK27:AL27"/>
    <mergeCell ref="A28:AJ28"/>
    <mergeCell ref="AK28:AL28"/>
    <mergeCell ref="A29:AJ29"/>
    <mergeCell ref="AK29:AL29"/>
    <mergeCell ref="A25:AJ25"/>
    <mergeCell ref="AK25:AL25"/>
    <mergeCell ref="AN25:AP25"/>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M44:AN44"/>
    <mergeCell ref="A45:AJ45"/>
    <mergeCell ref="AK45:AL45"/>
    <mergeCell ref="AM45:AN45"/>
    <mergeCell ref="A46:AJ46"/>
    <mergeCell ref="AK46:AL46"/>
    <mergeCell ref="AM46:AN46"/>
    <mergeCell ref="A42:AJ42"/>
    <mergeCell ref="AK42:AL42"/>
    <mergeCell ref="A43:AJ43"/>
    <mergeCell ref="AK43:AL43"/>
    <mergeCell ref="A44:AJ44"/>
    <mergeCell ref="AK44:AL44"/>
    <mergeCell ref="A50:AJ50"/>
    <mergeCell ref="AK50:AL50"/>
    <mergeCell ref="AM50:AN50"/>
    <mergeCell ref="A51:AJ51"/>
    <mergeCell ref="AK51:AL51"/>
    <mergeCell ref="AM51:AN51"/>
    <mergeCell ref="A47:AJ47"/>
    <mergeCell ref="AK47:AL47"/>
    <mergeCell ref="AM47:AN47"/>
    <mergeCell ref="A49:AJ49"/>
    <mergeCell ref="AK49:AL49"/>
    <mergeCell ref="AM49:AN49"/>
    <mergeCell ref="A55:AJ55"/>
    <mergeCell ref="AK55:AL55"/>
    <mergeCell ref="AM55:AN55"/>
    <mergeCell ref="A56:AJ56"/>
    <mergeCell ref="AK56:AL56"/>
    <mergeCell ref="AM56:AN56"/>
    <mergeCell ref="A52:AJ52"/>
    <mergeCell ref="AK52:AL52"/>
    <mergeCell ref="AM52:AN52"/>
    <mergeCell ref="A53:AJ53"/>
    <mergeCell ref="AK53:AL53"/>
    <mergeCell ref="AM53:AN53"/>
    <mergeCell ref="A59:AJ59"/>
    <mergeCell ref="AK59:AL59"/>
    <mergeCell ref="AM59:AN59"/>
    <mergeCell ref="A60:AJ60"/>
    <mergeCell ref="AK60:AL60"/>
    <mergeCell ref="AM60:AN60"/>
    <mergeCell ref="A57:AJ57"/>
    <mergeCell ref="AK57:AL57"/>
    <mergeCell ref="AM57:AN57"/>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2:AJ72"/>
    <mergeCell ref="AK72:AL72"/>
    <mergeCell ref="AM72:AN72"/>
    <mergeCell ref="A73:AJ73"/>
    <mergeCell ref="AK73:AL73"/>
    <mergeCell ref="AM73:AN73"/>
    <mergeCell ref="A69:AJ69"/>
    <mergeCell ref="AK69:AL69"/>
    <mergeCell ref="AM69:AN69"/>
    <mergeCell ref="A71:AJ71"/>
    <mergeCell ref="AK71:AL71"/>
    <mergeCell ref="AM71:AN71"/>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D85"/>
    <mergeCell ref="AK85:AL85"/>
    <mergeCell ref="AM85:AN85"/>
    <mergeCell ref="A82:AJ82"/>
    <mergeCell ref="AK82:AL82"/>
    <mergeCell ref="AM82:AN82"/>
    <mergeCell ref="A83:AJ83"/>
    <mergeCell ref="AK83:AL83"/>
    <mergeCell ref="AM83:AN83"/>
    <mergeCell ref="A91:AP91"/>
    <mergeCell ref="A92:AP92"/>
    <mergeCell ref="A93:AP93"/>
    <mergeCell ref="A86:D86"/>
    <mergeCell ref="AK86:AL86"/>
    <mergeCell ref="AM86:AN86"/>
    <mergeCell ref="AK87:AL87"/>
    <mergeCell ref="AM87:AN87"/>
    <mergeCell ref="A90:AP90"/>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90" zoomScaleNormal="90" workbookViewId="0">
      <selection activeCell="A6" sqref="A6"/>
    </sheetView>
  </sheetViews>
  <sheetFormatPr defaultRowHeight="15.75" x14ac:dyDescent="0.25"/>
  <cols>
    <col min="1" max="1" width="9.140625" style="53"/>
    <col min="2" max="2" width="37.7109375" style="53" customWidth="1"/>
    <col min="3" max="3" width="12.28515625" style="53" customWidth="1"/>
    <col min="4" max="4" width="12.85546875" style="195" customWidth="1"/>
    <col min="5" max="6" width="0" style="53" hidden="1" customWidth="1"/>
    <col min="7" max="7" width="13.5703125" style="53" customWidth="1"/>
    <col min="8" max="8" width="15.5703125" style="53" customWidth="1"/>
    <col min="9" max="10" width="18.28515625" style="53" customWidth="1"/>
    <col min="11" max="11" width="24.28515625" style="53" customWidth="1"/>
    <col min="12" max="12" width="28.710937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x14ac:dyDescent="0.25">
      <c r="L1" s="262" t="s">
        <v>677</v>
      </c>
    </row>
    <row r="2" spans="1:44" x14ac:dyDescent="0.25">
      <c r="L2" s="81" t="s">
        <v>10</v>
      </c>
    </row>
    <row r="3" spans="1:44" x14ac:dyDescent="0.25">
      <c r="L3" s="81" t="s">
        <v>540</v>
      </c>
    </row>
    <row r="4" spans="1:44" ht="18.75" x14ac:dyDescent="0.3">
      <c r="K4" s="13"/>
    </row>
    <row r="5" spans="1:44" x14ac:dyDescent="0.25">
      <c r="A5" s="301" t="s">
        <v>683</v>
      </c>
      <c r="B5" s="301"/>
      <c r="C5" s="301"/>
      <c r="D5" s="301"/>
      <c r="E5" s="301"/>
      <c r="F5" s="301"/>
      <c r="G5" s="301"/>
      <c r="H5" s="301"/>
      <c r="I5" s="301"/>
      <c r="J5" s="301"/>
      <c r="K5" s="301"/>
      <c r="L5" s="301"/>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3"/>
    </row>
    <row r="7" spans="1:44" ht="18.75" x14ac:dyDescent="0.25">
      <c r="A7" s="305" t="s">
        <v>9</v>
      </c>
      <c r="B7" s="305"/>
      <c r="C7" s="305"/>
      <c r="D7" s="305"/>
      <c r="E7" s="305"/>
      <c r="F7" s="305"/>
      <c r="G7" s="305"/>
      <c r="H7" s="305"/>
      <c r="I7" s="305"/>
      <c r="J7" s="305"/>
      <c r="K7" s="305"/>
      <c r="L7" s="305"/>
    </row>
    <row r="8" spans="1:44" ht="18.75" x14ac:dyDescent="0.25">
      <c r="A8" s="305"/>
      <c r="B8" s="305"/>
      <c r="C8" s="305"/>
      <c r="D8" s="305"/>
      <c r="E8" s="305"/>
      <c r="F8" s="305"/>
      <c r="G8" s="305"/>
      <c r="H8" s="305"/>
      <c r="I8" s="305"/>
      <c r="J8" s="305"/>
      <c r="K8" s="305"/>
      <c r="L8" s="305"/>
    </row>
    <row r="9" spans="1:44" ht="18.75" x14ac:dyDescent="0.25">
      <c r="A9" s="304" t="s">
        <v>550</v>
      </c>
      <c r="B9" s="304"/>
      <c r="C9" s="304"/>
      <c r="D9" s="304"/>
      <c r="E9" s="304"/>
      <c r="F9" s="304"/>
      <c r="G9" s="304"/>
      <c r="H9" s="304"/>
      <c r="I9" s="304"/>
      <c r="J9" s="304"/>
      <c r="K9" s="304"/>
      <c r="L9" s="304"/>
    </row>
    <row r="10" spans="1:44" x14ac:dyDescent="0.25">
      <c r="A10" s="302"/>
      <c r="B10" s="302"/>
      <c r="C10" s="302"/>
      <c r="D10" s="302"/>
      <c r="E10" s="302"/>
      <c r="F10" s="302"/>
      <c r="G10" s="302"/>
      <c r="H10" s="302"/>
      <c r="I10" s="302"/>
      <c r="J10" s="302"/>
      <c r="K10" s="302"/>
      <c r="L10" s="302"/>
    </row>
    <row r="11" spans="1:44" ht="18.75" x14ac:dyDescent="0.25">
      <c r="A11" s="305"/>
      <c r="B11" s="305"/>
      <c r="C11" s="305"/>
      <c r="D11" s="305"/>
      <c r="E11" s="305"/>
      <c r="F11" s="305"/>
      <c r="G11" s="305"/>
      <c r="H11" s="305"/>
      <c r="I11" s="305"/>
      <c r="J11" s="305"/>
      <c r="K11" s="305"/>
      <c r="L11" s="305"/>
    </row>
    <row r="12" spans="1:44" ht="18.75" x14ac:dyDescent="0.25">
      <c r="A12" s="308" t="s">
        <v>586</v>
      </c>
      <c r="B12" s="308"/>
      <c r="C12" s="308"/>
      <c r="D12" s="308"/>
      <c r="E12" s="308"/>
      <c r="F12" s="308"/>
      <c r="G12" s="308"/>
      <c r="H12" s="308"/>
      <c r="I12" s="308"/>
      <c r="J12" s="308"/>
      <c r="K12" s="308"/>
      <c r="L12" s="308"/>
    </row>
    <row r="13" spans="1:44" x14ac:dyDescent="0.25">
      <c r="A13" s="302" t="s">
        <v>8</v>
      </c>
      <c r="B13" s="302"/>
      <c r="C13" s="302"/>
      <c r="D13" s="302"/>
      <c r="E13" s="302"/>
      <c r="F13" s="302"/>
      <c r="G13" s="302"/>
      <c r="H13" s="302"/>
      <c r="I13" s="302"/>
      <c r="J13" s="302"/>
      <c r="K13" s="302"/>
      <c r="L13" s="302"/>
    </row>
    <row r="14" spans="1:44" ht="18.75" x14ac:dyDescent="0.25">
      <c r="A14" s="313"/>
      <c r="B14" s="313"/>
      <c r="C14" s="313"/>
      <c r="D14" s="313"/>
      <c r="E14" s="313"/>
      <c r="F14" s="313"/>
      <c r="G14" s="313"/>
      <c r="H14" s="313"/>
      <c r="I14" s="313"/>
      <c r="J14" s="313"/>
      <c r="K14" s="313"/>
      <c r="L14" s="313"/>
    </row>
    <row r="15" spans="1:44" ht="27.75" customHeight="1" x14ac:dyDescent="0.25">
      <c r="A15" s="303" t="s">
        <v>594</v>
      </c>
      <c r="B15" s="303"/>
      <c r="C15" s="303"/>
      <c r="D15" s="303"/>
      <c r="E15" s="303"/>
      <c r="F15" s="303"/>
      <c r="G15" s="303"/>
      <c r="H15" s="303"/>
      <c r="I15" s="303"/>
      <c r="J15" s="303"/>
      <c r="K15" s="303"/>
      <c r="L15" s="303"/>
    </row>
    <row r="16" spans="1:44" x14ac:dyDescent="0.25">
      <c r="A16" s="302" t="s">
        <v>7</v>
      </c>
      <c r="B16" s="302"/>
      <c r="C16" s="302"/>
      <c r="D16" s="302"/>
      <c r="E16" s="302"/>
      <c r="F16" s="302"/>
      <c r="G16" s="302"/>
      <c r="H16" s="302"/>
      <c r="I16" s="302"/>
      <c r="J16" s="302"/>
      <c r="K16" s="302"/>
      <c r="L16" s="302"/>
    </row>
    <row r="17" spans="1:12" ht="15.75" customHeight="1" x14ac:dyDescent="0.25">
      <c r="L17" s="82"/>
    </row>
    <row r="18" spans="1:12" x14ac:dyDescent="0.25">
      <c r="K18" s="81"/>
    </row>
    <row r="19" spans="1:12" ht="15.75" customHeight="1" x14ac:dyDescent="0.25">
      <c r="A19" s="435" t="s">
        <v>507</v>
      </c>
      <c r="B19" s="435"/>
      <c r="C19" s="435"/>
      <c r="D19" s="435"/>
      <c r="E19" s="435"/>
      <c r="F19" s="435"/>
      <c r="G19" s="435"/>
      <c r="H19" s="435"/>
      <c r="I19" s="435"/>
      <c r="J19" s="435"/>
      <c r="K19" s="435"/>
      <c r="L19" s="435"/>
    </row>
    <row r="20" spans="1:12" x14ac:dyDescent="0.25">
      <c r="A20" s="57"/>
      <c r="B20" s="57"/>
      <c r="C20" s="80"/>
      <c r="D20" s="196"/>
      <c r="E20" s="80"/>
      <c r="F20" s="80"/>
      <c r="G20" s="80"/>
      <c r="H20" s="80"/>
      <c r="I20" s="80"/>
      <c r="J20" s="80"/>
      <c r="K20" s="80"/>
      <c r="L20" s="80"/>
    </row>
    <row r="21" spans="1:12" ht="28.5" customHeight="1" x14ac:dyDescent="0.25">
      <c r="A21" s="425" t="s">
        <v>237</v>
      </c>
      <c r="B21" s="425" t="s">
        <v>236</v>
      </c>
      <c r="C21" s="431" t="s">
        <v>440</v>
      </c>
      <c r="D21" s="431"/>
      <c r="E21" s="431"/>
      <c r="F21" s="431"/>
      <c r="G21" s="431"/>
      <c r="H21" s="431"/>
      <c r="I21" s="426" t="s">
        <v>235</v>
      </c>
      <c r="J21" s="428" t="s">
        <v>442</v>
      </c>
      <c r="K21" s="425" t="s">
        <v>234</v>
      </c>
      <c r="L21" s="427" t="s">
        <v>441</v>
      </c>
    </row>
    <row r="22" spans="1:12" ht="58.5" customHeight="1" x14ac:dyDescent="0.25">
      <c r="A22" s="425"/>
      <c r="B22" s="425"/>
      <c r="C22" s="432" t="s">
        <v>3</v>
      </c>
      <c r="D22" s="432"/>
      <c r="E22" s="143"/>
      <c r="F22" s="144"/>
      <c r="G22" s="433" t="s">
        <v>2</v>
      </c>
      <c r="H22" s="434"/>
      <c r="I22" s="426"/>
      <c r="J22" s="429"/>
      <c r="K22" s="425"/>
      <c r="L22" s="427"/>
    </row>
    <row r="23" spans="1:12" ht="47.25" x14ac:dyDescent="0.25">
      <c r="A23" s="425"/>
      <c r="B23" s="425"/>
      <c r="C23" s="79" t="s">
        <v>233</v>
      </c>
      <c r="D23" s="183" t="s">
        <v>232</v>
      </c>
      <c r="E23" s="79" t="s">
        <v>233</v>
      </c>
      <c r="F23" s="79" t="s">
        <v>232</v>
      </c>
      <c r="G23" s="79" t="s">
        <v>233</v>
      </c>
      <c r="H23" s="79" t="s">
        <v>232</v>
      </c>
      <c r="I23" s="426"/>
      <c r="J23" s="430"/>
      <c r="K23" s="425"/>
      <c r="L23" s="427"/>
    </row>
    <row r="24" spans="1:12" x14ac:dyDescent="0.25">
      <c r="A24" s="64">
        <v>1</v>
      </c>
      <c r="B24" s="64">
        <v>2</v>
      </c>
      <c r="C24" s="79">
        <v>3</v>
      </c>
      <c r="D24" s="183">
        <v>4</v>
      </c>
      <c r="E24" s="79">
        <v>5</v>
      </c>
      <c r="F24" s="79">
        <v>6</v>
      </c>
      <c r="G24" s="79">
        <v>7</v>
      </c>
      <c r="H24" s="79">
        <v>8</v>
      </c>
      <c r="I24" s="79">
        <v>9</v>
      </c>
      <c r="J24" s="79">
        <v>10</v>
      </c>
      <c r="K24" s="79">
        <v>11</v>
      </c>
      <c r="L24" s="79">
        <v>12</v>
      </c>
    </row>
    <row r="25" spans="1:12" ht="31.5" x14ac:dyDescent="0.25">
      <c r="A25" s="267">
        <v>1</v>
      </c>
      <c r="B25" s="269" t="s">
        <v>231</v>
      </c>
      <c r="C25" s="78" t="s">
        <v>545</v>
      </c>
      <c r="D25" s="78" t="s">
        <v>545</v>
      </c>
      <c r="E25" s="78" t="s">
        <v>545</v>
      </c>
      <c r="F25" s="78" t="s">
        <v>545</v>
      </c>
      <c r="G25" s="78" t="s">
        <v>545</v>
      </c>
      <c r="H25" s="78" t="s">
        <v>545</v>
      </c>
      <c r="I25" s="78" t="s">
        <v>545</v>
      </c>
      <c r="J25" s="78" t="s">
        <v>545</v>
      </c>
      <c r="K25" s="78" t="s">
        <v>545</v>
      </c>
      <c r="L25" s="78" t="s">
        <v>545</v>
      </c>
    </row>
    <row r="26" spans="1:12" ht="21.75" customHeight="1" x14ac:dyDescent="0.25">
      <c r="A26" s="267" t="s">
        <v>230</v>
      </c>
      <c r="B26" s="268" t="s">
        <v>447</v>
      </c>
      <c r="C26" s="78" t="s">
        <v>545</v>
      </c>
      <c r="D26" s="78" t="s">
        <v>545</v>
      </c>
      <c r="E26" s="78" t="s">
        <v>545</v>
      </c>
      <c r="F26" s="78" t="s">
        <v>545</v>
      </c>
      <c r="G26" s="78" t="s">
        <v>545</v>
      </c>
      <c r="H26" s="78" t="s">
        <v>545</v>
      </c>
      <c r="I26" s="78" t="s">
        <v>545</v>
      </c>
      <c r="J26" s="78" t="s">
        <v>545</v>
      </c>
      <c r="K26" s="78" t="s">
        <v>545</v>
      </c>
      <c r="L26" s="78" t="s">
        <v>545</v>
      </c>
    </row>
    <row r="27" spans="1:12" s="60" customFormat="1" ht="39" customHeight="1" x14ac:dyDescent="0.25">
      <c r="A27" s="267" t="s">
        <v>229</v>
      </c>
      <c r="B27" s="268" t="s">
        <v>449</v>
      </c>
      <c r="C27" s="78" t="s">
        <v>545</v>
      </c>
      <c r="D27" s="78" t="s">
        <v>545</v>
      </c>
      <c r="E27" s="78" t="s">
        <v>545</v>
      </c>
      <c r="F27" s="78" t="s">
        <v>545</v>
      </c>
      <c r="G27" s="78" t="s">
        <v>545</v>
      </c>
      <c r="H27" s="78" t="s">
        <v>545</v>
      </c>
      <c r="I27" s="78" t="s">
        <v>545</v>
      </c>
      <c r="J27" s="78" t="s">
        <v>545</v>
      </c>
      <c r="K27" s="78" t="s">
        <v>545</v>
      </c>
      <c r="L27" s="78" t="s">
        <v>545</v>
      </c>
    </row>
    <row r="28" spans="1:12" s="60" customFormat="1" ht="48.75" customHeight="1" x14ac:dyDescent="0.25">
      <c r="A28" s="267" t="s">
        <v>448</v>
      </c>
      <c r="B28" s="268" t="s">
        <v>453</v>
      </c>
      <c r="C28" s="78" t="s">
        <v>545</v>
      </c>
      <c r="D28" s="78" t="s">
        <v>545</v>
      </c>
      <c r="E28" s="78" t="s">
        <v>545</v>
      </c>
      <c r="F28" s="78" t="s">
        <v>545</v>
      </c>
      <c r="G28" s="78" t="s">
        <v>545</v>
      </c>
      <c r="H28" s="78" t="s">
        <v>545</v>
      </c>
      <c r="I28" s="78" t="s">
        <v>545</v>
      </c>
      <c r="J28" s="78" t="s">
        <v>545</v>
      </c>
      <c r="K28" s="78" t="s">
        <v>545</v>
      </c>
      <c r="L28" s="78" t="s">
        <v>545</v>
      </c>
    </row>
    <row r="29" spans="1:12" s="60" customFormat="1" ht="33" customHeight="1" x14ac:dyDescent="0.25">
      <c r="A29" s="267" t="s">
        <v>228</v>
      </c>
      <c r="B29" s="268" t="s">
        <v>452</v>
      </c>
      <c r="C29" s="78" t="s">
        <v>545</v>
      </c>
      <c r="D29" s="78" t="s">
        <v>545</v>
      </c>
      <c r="E29" s="78" t="s">
        <v>545</v>
      </c>
      <c r="F29" s="78" t="s">
        <v>545</v>
      </c>
      <c r="G29" s="78" t="s">
        <v>545</v>
      </c>
      <c r="H29" s="78" t="s">
        <v>545</v>
      </c>
      <c r="I29" s="78" t="s">
        <v>545</v>
      </c>
      <c r="J29" s="78" t="s">
        <v>545</v>
      </c>
      <c r="K29" s="78" t="s">
        <v>545</v>
      </c>
      <c r="L29" s="78" t="s">
        <v>545</v>
      </c>
    </row>
    <row r="30" spans="1:12" s="60" customFormat="1" ht="32.25" customHeight="1" x14ac:dyDescent="0.25">
      <c r="A30" s="267" t="s">
        <v>227</v>
      </c>
      <c r="B30" s="268" t="s">
        <v>454</v>
      </c>
      <c r="C30" s="78" t="s">
        <v>545</v>
      </c>
      <c r="D30" s="78" t="s">
        <v>545</v>
      </c>
      <c r="E30" s="78" t="s">
        <v>545</v>
      </c>
      <c r="F30" s="78" t="s">
        <v>545</v>
      </c>
      <c r="G30" s="78" t="s">
        <v>545</v>
      </c>
      <c r="H30" s="78" t="s">
        <v>545</v>
      </c>
      <c r="I30" s="78" t="s">
        <v>545</v>
      </c>
      <c r="J30" s="78" t="s">
        <v>545</v>
      </c>
      <c r="K30" s="78" t="s">
        <v>545</v>
      </c>
      <c r="L30" s="78" t="s">
        <v>545</v>
      </c>
    </row>
    <row r="31" spans="1:12" s="60" customFormat="1" ht="30" customHeight="1" x14ac:dyDescent="0.25">
      <c r="A31" s="267" t="s">
        <v>226</v>
      </c>
      <c r="B31" s="268" t="s">
        <v>450</v>
      </c>
      <c r="C31" s="265">
        <v>41620</v>
      </c>
      <c r="D31" s="265">
        <v>41620</v>
      </c>
      <c r="E31" s="78" t="s">
        <v>545</v>
      </c>
      <c r="F31" s="78" t="s">
        <v>545</v>
      </c>
      <c r="G31" s="265">
        <v>41620</v>
      </c>
      <c r="H31" s="265">
        <v>41620</v>
      </c>
      <c r="I31" s="78" t="s">
        <v>545</v>
      </c>
      <c r="J31" s="78" t="s">
        <v>545</v>
      </c>
      <c r="K31" s="78" t="s">
        <v>545</v>
      </c>
      <c r="L31" s="78" t="s">
        <v>545</v>
      </c>
    </row>
    <row r="32" spans="1:12" s="60" customFormat="1" ht="31.5" x14ac:dyDescent="0.25">
      <c r="A32" s="267" t="s">
        <v>224</v>
      </c>
      <c r="B32" s="268" t="s">
        <v>455</v>
      </c>
      <c r="C32" s="265">
        <v>41699</v>
      </c>
      <c r="D32" s="265">
        <v>41789</v>
      </c>
      <c r="E32" s="78" t="s">
        <v>545</v>
      </c>
      <c r="F32" s="78" t="s">
        <v>545</v>
      </c>
      <c r="G32" s="265">
        <v>41699</v>
      </c>
      <c r="H32" s="265">
        <v>42368</v>
      </c>
      <c r="I32" s="78" t="s">
        <v>545</v>
      </c>
      <c r="J32" s="78" t="s">
        <v>545</v>
      </c>
      <c r="K32" s="78" t="s">
        <v>545</v>
      </c>
      <c r="L32" s="78" t="s">
        <v>545</v>
      </c>
    </row>
    <row r="33" spans="1:12" s="60" customFormat="1" ht="49.5" customHeight="1" x14ac:dyDescent="0.25">
      <c r="A33" s="267" t="s">
        <v>465</v>
      </c>
      <c r="B33" s="268" t="s">
        <v>387</v>
      </c>
      <c r="C33" s="265">
        <v>41791</v>
      </c>
      <c r="D33" s="265">
        <v>41850</v>
      </c>
      <c r="E33" s="78" t="s">
        <v>545</v>
      </c>
      <c r="F33" s="78" t="s">
        <v>545</v>
      </c>
      <c r="G33" s="265">
        <v>41904</v>
      </c>
      <c r="H33" s="265">
        <v>42360</v>
      </c>
      <c r="I33" s="78" t="s">
        <v>545</v>
      </c>
      <c r="J33" s="78" t="s">
        <v>545</v>
      </c>
      <c r="K33" s="78" t="s">
        <v>545</v>
      </c>
      <c r="L33" s="78" t="s">
        <v>545</v>
      </c>
    </row>
    <row r="34" spans="1:12" s="60" customFormat="1" ht="47.25" customHeight="1" x14ac:dyDescent="0.25">
      <c r="A34" s="267" t="s">
        <v>466</v>
      </c>
      <c r="B34" s="268" t="s">
        <v>459</v>
      </c>
      <c r="C34" s="78" t="s">
        <v>545</v>
      </c>
      <c r="D34" s="78" t="s">
        <v>545</v>
      </c>
      <c r="E34" s="78" t="s">
        <v>545</v>
      </c>
      <c r="F34" s="78" t="s">
        <v>545</v>
      </c>
      <c r="G34" s="78" t="s">
        <v>545</v>
      </c>
      <c r="H34" s="78" t="s">
        <v>545</v>
      </c>
      <c r="I34" s="78" t="s">
        <v>545</v>
      </c>
      <c r="J34" s="78" t="s">
        <v>545</v>
      </c>
      <c r="K34" s="78" t="s">
        <v>545</v>
      </c>
      <c r="L34" s="78" t="s">
        <v>545</v>
      </c>
    </row>
    <row r="35" spans="1:12" s="60" customFormat="1" ht="30" customHeight="1" x14ac:dyDescent="0.25">
      <c r="A35" s="267" t="s">
        <v>467</v>
      </c>
      <c r="B35" s="268" t="s">
        <v>225</v>
      </c>
      <c r="C35" s="266" t="s">
        <v>595</v>
      </c>
      <c r="D35" s="266" t="s">
        <v>595</v>
      </c>
      <c r="E35" s="78" t="s">
        <v>545</v>
      </c>
      <c r="F35" s="78" t="s">
        <v>545</v>
      </c>
      <c r="G35" s="266" t="s">
        <v>595</v>
      </c>
      <c r="H35" s="266" t="s">
        <v>595</v>
      </c>
      <c r="I35" s="78" t="s">
        <v>545</v>
      </c>
      <c r="J35" s="78" t="s">
        <v>545</v>
      </c>
      <c r="K35" s="78" t="s">
        <v>545</v>
      </c>
      <c r="L35" s="78" t="s">
        <v>545</v>
      </c>
    </row>
    <row r="36" spans="1:12" ht="30.75" customHeight="1" x14ac:dyDescent="0.25">
      <c r="A36" s="267" t="s">
        <v>468</v>
      </c>
      <c r="B36" s="268" t="s">
        <v>451</v>
      </c>
      <c r="C36" s="266" t="s">
        <v>596</v>
      </c>
      <c r="D36" s="266" t="s">
        <v>596</v>
      </c>
      <c r="E36" s="78" t="s">
        <v>545</v>
      </c>
      <c r="F36" s="78" t="s">
        <v>545</v>
      </c>
      <c r="G36" s="266" t="s">
        <v>596</v>
      </c>
      <c r="H36" s="266" t="s">
        <v>597</v>
      </c>
      <c r="I36" s="78" t="s">
        <v>545</v>
      </c>
      <c r="J36" s="78" t="s">
        <v>545</v>
      </c>
      <c r="K36" s="78" t="s">
        <v>545</v>
      </c>
      <c r="L36" s="78" t="s">
        <v>545</v>
      </c>
    </row>
    <row r="37" spans="1:12" ht="31.5" x14ac:dyDescent="0.25">
      <c r="A37" s="267" t="s">
        <v>469</v>
      </c>
      <c r="B37" s="268" t="s">
        <v>223</v>
      </c>
      <c r="C37" s="266" t="s">
        <v>598</v>
      </c>
      <c r="D37" s="266" t="s">
        <v>599</v>
      </c>
      <c r="E37" s="78" t="s">
        <v>545</v>
      </c>
      <c r="F37" s="78" t="s">
        <v>545</v>
      </c>
      <c r="G37" s="266" t="s">
        <v>608</v>
      </c>
      <c r="H37" s="266" t="s">
        <v>601</v>
      </c>
      <c r="I37" s="78" t="s">
        <v>545</v>
      </c>
      <c r="J37" s="78" t="s">
        <v>545</v>
      </c>
      <c r="K37" s="78" t="s">
        <v>545</v>
      </c>
      <c r="L37" s="78" t="s">
        <v>545</v>
      </c>
    </row>
    <row r="38" spans="1:12" x14ac:dyDescent="0.25">
      <c r="A38" s="267" t="s">
        <v>470</v>
      </c>
      <c r="B38" s="269" t="s">
        <v>222</v>
      </c>
      <c r="C38" s="266" t="s">
        <v>545</v>
      </c>
      <c r="D38" s="266" t="s">
        <v>545</v>
      </c>
      <c r="E38" s="78" t="s">
        <v>545</v>
      </c>
      <c r="F38" s="78" t="s">
        <v>545</v>
      </c>
      <c r="G38" s="266" t="s">
        <v>545</v>
      </c>
      <c r="H38" s="266" t="s">
        <v>545</v>
      </c>
      <c r="I38" s="78" t="s">
        <v>545</v>
      </c>
      <c r="J38" s="78" t="s">
        <v>545</v>
      </c>
      <c r="K38" s="78" t="s">
        <v>545</v>
      </c>
      <c r="L38" s="78" t="s">
        <v>545</v>
      </c>
    </row>
    <row r="39" spans="1:12" ht="63" x14ac:dyDescent="0.25">
      <c r="A39" s="267">
        <v>2</v>
      </c>
      <c r="B39" s="268" t="s">
        <v>456</v>
      </c>
      <c r="C39" s="266" t="s">
        <v>596</v>
      </c>
      <c r="D39" s="266" t="s">
        <v>596</v>
      </c>
      <c r="E39" s="78" t="s">
        <v>545</v>
      </c>
      <c r="F39" s="78" t="s">
        <v>545</v>
      </c>
      <c r="G39" s="266" t="s">
        <v>596</v>
      </c>
      <c r="H39" s="266" t="s">
        <v>596</v>
      </c>
      <c r="I39" s="78" t="s">
        <v>545</v>
      </c>
      <c r="J39" s="78" t="s">
        <v>545</v>
      </c>
      <c r="K39" s="78" t="s">
        <v>545</v>
      </c>
      <c r="L39" s="78" t="s">
        <v>545</v>
      </c>
    </row>
    <row r="40" spans="1:12" ht="22.5" customHeight="1" x14ac:dyDescent="0.25">
      <c r="A40" s="267" t="s">
        <v>221</v>
      </c>
      <c r="B40" s="268" t="s">
        <v>458</v>
      </c>
      <c r="C40" s="266" t="s">
        <v>598</v>
      </c>
      <c r="D40" s="266" t="s">
        <v>600</v>
      </c>
      <c r="E40" s="78" t="s">
        <v>545</v>
      </c>
      <c r="F40" s="78" t="s">
        <v>545</v>
      </c>
      <c r="G40" s="266" t="s">
        <v>598</v>
      </c>
      <c r="H40" s="266" t="s">
        <v>600</v>
      </c>
      <c r="I40" s="78" t="s">
        <v>545</v>
      </c>
      <c r="J40" s="78" t="s">
        <v>545</v>
      </c>
      <c r="K40" s="78" t="s">
        <v>545</v>
      </c>
      <c r="L40" s="78" t="s">
        <v>545</v>
      </c>
    </row>
    <row r="41" spans="1:12" ht="50.25" customHeight="1" x14ac:dyDescent="0.25">
      <c r="A41" s="267" t="s">
        <v>220</v>
      </c>
      <c r="B41" s="269" t="s">
        <v>538</v>
      </c>
      <c r="C41" s="266" t="s">
        <v>601</v>
      </c>
      <c r="D41" s="266" t="s">
        <v>607</v>
      </c>
      <c r="E41" s="78" t="s">
        <v>545</v>
      </c>
      <c r="F41" s="78" t="s">
        <v>545</v>
      </c>
      <c r="G41" s="266" t="s">
        <v>601</v>
      </c>
      <c r="H41" s="266" t="s">
        <v>607</v>
      </c>
      <c r="I41" s="78" t="s">
        <v>545</v>
      </c>
      <c r="J41" s="78" t="s">
        <v>545</v>
      </c>
      <c r="K41" s="78" t="s">
        <v>545</v>
      </c>
      <c r="L41" s="78" t="s">
        <v>545</v>
      </c>
    </row>
    <row r="42" spans="1:12" ht="32.25" customHeight="1" x14ac:dyDescent="0.25">
      <c r="A42" s="267">
        <v>3</v>
      </c>
      <c r="B42" s="268" t="s">
        <v>457</v>
      </c>
      <c r="C42" s="266" t="s">
        <v>601</v>
      </c>
      <c r="D42" s="266" t="s">
        <v>601</v>
      </c>
      <c r="E42" s="78" t="s">
        <v>545</v>
      </c>
      <c r="F42" s="78" t="s">
        <v>545</v>
      </c>
      <c r="G42" s="266" t="s">
        <v>601</v>
      </c>
      <c r="H42" s="266" t="s">
        <v>601</v>
      </c>
      <c r="I42" s="78" t="s">
        <v>545</v>
      </c>
      <c r="J42" s="78" t="s">
        <v>545</v>
      </c>
      <c r="K42" s="78" t="s">
        <v>545</v>
      </c>
      <c r="L42" s="78" t="s">
        <v>545</v>
      </c>
    </row>
    <row r="43" spans="1:12" ht="21" customHeight="1" x14ac:dyDescent="0.25">
      <c r="A43" s="267" t="s">
        <v>219</v>
      </c>
      <c r="B43" s="268" t="s">
        <v>217</v>
      </c>
      <c r="C43" s="266" t="s">
        <v>601</v>
      </c>
      <c r="D43" s="266" t="s">
        <v>603</v>
      </c>
      <c r="E43" s="78" t="s">
        <v>545</v>
      </c>
      <c r="F43" s="78" t="s">
        <v>545</v>
      </c>
      <c r="G43" s="266" t="s">
        <v>601</v>
      </c>
      <c r="H43" s="266" t="s">
        <v>603</v>
      </c>
      <c r="I43" s="78" t="s">
        <v>545</v>
      </c>
      <c r="J43" s="78" t="s">
        <v>545</v>
      </c>
      <c r="K43" s="78" t="s">
        <v>545</v>
      </c>
      <c r="L43" s="78" t="s">
        <v>545</v>
      </c>
    </row>
    <row r="44" spans="1:12" ht="21" customHeight="1" x14ac:dyDescent="0.25">
      <c r="A44" s="267" t="s">
        <v>218</v>
      </c>
      <c r="B44" s="268" t="s">
        <v>215</v>
      </c>
      <c r="C44" s="266" t="s">
        <v>603</v>
      </c>
      <c r="D44" s="266" t="s">
        <v>604</v>
      </c>
      <c r="E44" s="78" t="s">
        <v>545</v>
      </c>
      <c r="F44" s="78" t="s">
        <v>545</v>
      </c>
      <c r="G44" s="266" t="s">
        <v>603</v>
      </c>
      <c r="H44" s="266" t="s">
        <v>604</v>
      </c>
      <c r="I44" s="78" t="s">
        <v>545</v>
      </c>
      <c r="J44" s="78" t="s">
        <v>545</v>
      </c>
      <c r="K44" s="78" t="s">
        <v>545</v>
      </c>
      <c r="L44" s="78" t="s">
        <v>545</v>
      </c>
    </row>
    <row r="45" spans="1:12" ht="78.75" customHeight="1" x14ac:dyDescent="0.25">
      <c r="A45" s="267" t="s">
        <v>216</v>
      </c>
      <c r="B45" s="268" t="s">
        <v>461</v>
      </c>
      <c r="C45" s="266" t="s">
        <v>604</v>
      </c>
      <c r="D45" s="266" t="s">
        <v>605</v>
      </c>
      <c r="E45" s="78" t="s">
        <v>545</v>
      </c>
      <c r="F45" s="78" t="s">
        <v>545</v>
      </c>
      <c r="G45" s="266" t="s">
        <v>604</v>
      </c>
      <c r="H45" s="266" t="s">
        <v>605</v>
      </c>
      <c r="I45" s="78" t="s">
        <v>545</v>
      </c>
      <c r="J45" s="78" t="s">
        <v>545</v>
      </c>
      <c r="K45" s="78" t="s">
        <v>545</v>
      </c>
      <c r="L45" s="78" t="s">
        <v>545</v>
      </c>
    </row>
    <row r="46" spans="1:12" ht="156.75" customHeight="1" x14ac:dyDescent="0.25">
      <c r="A46" s="267" t="s">
        <v>214</v>
      </c>
      <c r="B46" s="268" t="s">
        <v>460</v>
      </c>
      <c r="C46" s="266" t="s">
        <v>607</v>
      </c>
      <c r="D46" s="266" t="s">
        <v>607</v>
      </c>
      <c r="E46" s="266" t="s">
        <v>607</v>
      </c>
      <c r="F46" s="266" t="s">
        <v>607</v>
      </c>
      <c r="G46" s="266" t="s">
        <v>607</v>
      </c>
      <c r="H46" s="266" t="s">
        <v>607</v>
      </c>
      <c r="I46" s="78" t="s">
        <v>545</v>
      </c>
      <c r="J46" s="78" t="s">
        <v>545</v>
      </c>
      <c r="K46" s="78" t="s">
        <v>545</v>
      </c>
      <c r="L46" s="78" t="s">
        <v>545</v>
      </c>
    </row>
    <row r="47" spans="1:12" ht="30" customHeight="1" x14ac:dyDescent="0.25">
      <c r="A47" s="267" t="s">
        <v>212</v>
      </c>
      <c r="B47" s="268" t="s">
        <v>213</v>
      </c>
      <c r="C47" s="266" t="s">
        <v>602</v>
      </c>
      <c r="D47" s="266" t="s">
        <v>606</v>
      </c>
      <c r="E47" s="78" t="s">
        <v>545</v>
      </c>
      <c r="F47" s="78" t="s">
        <v>545</v>
      </c>
      <c r="G47" s="266" t="s">
        <v>602</v>
      </c>
      <c r="H47" s="266" t="s">
        <v>606</v>
      </c>
      <c r="I47" s="78" t="s">
        <v>545</v>
      </c>
      <c r="J47" s="78" t="s">
        <v>545</v>
      </c>
      <c r="K47" s="78" t="s">
        <v>545</v>
      </c>
      <c r="L47" s="78" t="s">
        <v>545</v>
      </c>
    </row>
    <row r="48" spans="1:12" ht="37.5" customHeight="1" x14ac:dyDescent="0.25">
      <c r="A48" s="267" t="s">
        <v>563</v>
      </c>
      <c r="B48" s="269" t="s">
        <v>211</v>
      </c>
      <c r="C48" s="266" t="s">
        <v>606</v>
      </c>
      <c r="D48" s="266" t="s">
        <v>607</v>
      </c>
      <c r="E48" s="78" t="s">
        <v>545</v>
      </c>
      <c r="F48" s="78" t="s">
        <v>545</v>
      </c>
      <c r="G48" s="266" t="s">
        <v>606</v>
      </c>
      <c r="H48" s="266" t="s">
        <v>672</v>
      </c>
      <c r="I48" s="78" t="s">
        <v>545</v>
      </c>
      <c r="J48" s="78" t="s">
        <v>545</v>
      </c>
      <c r="K48" s="78" t="s">
        <v>545</v>
      </c>
      <c r="L48" s="78" t="s">
        <v>545</v>
      </c>
    </row>
    <row r="49" spans="1:12" ht="31.5" customHeight="1" x14ac:dyDescent="0.25">
      <c r="A49" s="267">
        <v>4</v>
      </c>
      <c r="B49" s="268" t="s">
        <v>209</v>
      </c>
      <c r="C49" s="266" t="s">
        <v>606</v>
      </c>
      <c r="D49" s="266" t="s">
        <v>606</v>
      </c>
      <c r="E49" s="78" t="s">
        <v>545</v>
      </c>
      <c r="F49" s="78" t="s">
        <v>545</v>
      </c>
      <c r="G49" s="266" t="s">
        <v>606</v>
      </c>
      <c r="H49" s="266" t="s">
        <v>673</v>
      </c>
      <c r="I49" s="78" t="s">
        <v>545</v>
      </c>
      <c r="J49" s="78" t="s">
        <v>545</v>
      </c>
      <c r="K49" s="78" t="s">
        <v>545</v>
      </c>
      <c r="L49" s="78" t="s">
        <v>545</v>
      </c>
    </row>
    <row r="50" spans="1:12" ht="79.5" customHeight="1" x14ac:dyDescent="0.25">
      <c r="A50" s="267" t="s">
        <v>210</v>
      </c>
      <c r="B50" s="268" t="s">
        <v>562</v>
      </c>
      <c r="C50" s="266" t="s">
        <v>606</v>
      </c>
      <c r="D50" s="266" t="s">
        <v>606</v>
      </c>
      <c r="E50" s="78" t="s">
        <v>545</v>
      </c>
      <c r="F50" s="78" t="s">
        <v>545</v>
      </c>
      <c r="G50" s="266" t="s">
        <v>606</v>
      </c>
      <c r="H50" s="266" t="s">
        <v>674</v>
      </c>
      <c r="I50" s="78" t="s">
        <v>545</v>
      </c>
      <c r="J50" s="78" t="s">
        <v>545</v>
      </c>
      <c r="K50" s="78" t="s">
        <v>545</v>
      </c>
      <c r="L50" s="78" t="s">
        <v>545</v>
      </c>
    </row>
    <row r="51" spans="1:12" ht="64.5" customHeight="1" x14ac:dyDescent="0.25">
      <c r="A51" s="267" t="s">
        <v>208</v>
      </c>
      <c r="B51" s="268" t="s">
        <v>462</v>
      </c>
      <c r="C51" s="266" t="s">
        <v>606</v>
      </c>
      <c r="D51" s="266" t="s">
        <v>606</v>
      </c>
      <c r="E51" s="78" t="s">
        <v>545</v>
      </c>
      <c r="F51" s="78" t="s">
        <v>545</v>
      </c>
      <c r="G51" s="266" t="s">
        <v>606</v>
      </c>
      <c r="H51" s="266" t="s">
        <v>675</v>
      </c>
      <c r="I51" s="78" t="s">
        <v>545</v>
      </c>
      <c r="J51" s="78" t="s">
        <v>545</v>
      </c>
      <c r="K51" s="78" t="s">
        <v>545</v>
      </c>
      <c r="L51" s="78" t="s">
        <v>545</v>
      </c>
    </row>
    <row r="52" spans="1:12" ht="62.25" customHeight="1" x14ac:dyDescent="0.25">
      <c r="A52" s="267" t="s">
        <v>206</v>
      </c>
      <c r="B52" s="268" t="s">
        <v>207</v>
      </c>
      <c r="C52" s="266" t="s">
        <v>607</v>
      </c>
      <c r="D52" s="266" t="s">
        <v>607</v>
      </c>
      <c r="E52" s="78" t="s">
        <v>545</v>
      </c>
      <c r="F52" s="78" t="s">
        <v>545</v>
      </c>
      <c r="G52" s="266" t="s">
        <v>607</v>
      </c>
      <c r="H52" s="266" t="s">
        <v>675</v>
      </c>
      <c r="I52" s="78" t="s">
        <v>545</v>
      </c>
      <c r="J52" s="78" t="s">
        <v>545</v>
      </c>
      <c r="K52" s="78" t="s">
        <v>545</v>
      </c>
      <c r="L52" s="78" t="s">
        <v>545</v>
      </c>
    </row>
    <row r="53" spans="1:12" ht="32.25" customHeight="1" x14ac:dyDescent="0.25">
      <c r="A53" s="267" t="s">
        <v>204</v>
      </c>
      <c r="B53" s="259" t="s">
        <v>463</v>
      </c>
      <c r="C53" s="266" t="s">
        <v>607</v>
      </c>
      <c r="D53" s="266" t="s">
        <v>607</v>
      </c>
      <c r="E53" s="78" t="s">
        <v>545</v>
      </c>
      <c r="F53" s="78" t="s">
        <v>545</v>
      </c>
      <c r="G53" s="266" t="s">
        <v>607</v>
      </c>
      <c r="H53" s="266" t="s">
        <v>674</v>
      </c>
      <c r="I53" s="78" t="s">
        <v>545</v>
      </c>
      <c r="J53" s="78" t="s">
        <v>545</v>
      </c>
      <c r="K53" s="78" t="s">
        <v>545</v>
      </c>
      <c r="L53" s="78" t="s">
        <v>545</v>
      </c>
    </row>
    <row r="54" spans="1:12" ht="33" customHeight="1" x14ac:dyDescent="0.25">
      <c r="A54" s="267" t="s">
        <v>464</v>
      </c>
      <c r="B54" s="268" t="s">
        <v>205</v>
      </c>
      <c r="C54" s="266" t="s">
        <v>607</v>
      </c>
      <c r="D54" s="266" t="s">
        <v>607</v>
      </c>
      <c r="E54" s="78" t="s">
        <v>545</v>
      </c>
      <c r="F54" s="78" t="s">
        <v>545</v>
      </c>
      <c r="G54" s="266" t="s">
        <v>607</v>
      </c>
      <c r="H54" s="266" t="s">
        <v>672</v>
      </c>
      <c r="I54" s="78" t="s">
        <v>545</v>
      </c>
      <c r="J54" s="78" t="s">
        <v>545</v>
      </c>
      <c r="K54" s="78" t="s">
        <v>545</v>
      </c>
      <c r="L54" s="78" t="s">
        <v>545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 </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2017-02-08T08:00:02Z</cp:lastPrinted>
  <dcterms:created xsi:type="dcterms:W3CDTF">2015-08-16T15:31:05Z</dcterms:created>
  <dcterms:modified xsi:type="dcterms:W3CDTF">2022-03-15T06:31:36Z</dcterms:modified>
</cp:coreProperties>
</file>