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Vit-s-fs01\общая\ПТО\ИНВЕСТИЦИИ\ИПР_2018-2022_ДЛЯ_КОРРЕКТИРОВКИ\2018\B3010_1023800732009\1 Формы ИПР\"/>
    </mc:Choice>
  </mc:AlternateContent>
  <bookViews>
    <workbookView xWindow="0" yWindow="0" windowWidth="28800" windowHeight="11535"/>
  </bookViews>
  <sheets>
    <sheet name="2" sheetId="1" r:id="rId1"/>
  </sheets>
  <definedNames>
    <definedName name="_xlnm._FilterDatabase" localSheetId="0" hidden="1">'2'!$A$14:$CQ$129</definedName>
    <definedName name="_xlnm.Print_Area" localSheetId="0">'2'!$A$1:$CQ$129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9" i="1" l="1"/>
  <c r="I97" i="1" s="1"/>
  <c r="I21" i="1" s="1"/>
  <c r="I18" i="1" s="1"/>
  <c r="BL84" i="1" l="1"/>
  <c r="BK84" i="1"/>
  <c r="BJ84" i="1"/>
  <c r="BI84" i="1"/>
  <c r="CF84" i="1"/>
  <c r="CE84" i="1"/>
  <c r="CD84" i="1"/>
  <c r="CC84" i="1"/>
  <c r="BV84" i="1"/>
  <c r="BU84" i="1"/>
  <c r="BT84" i="1"/>
  <c r="BS84" i="1"/>
  <c r="CI99" i="1" l="1"/>
  <c r="X99" i="1"/>
  <c r="W99" i="1"/>
  <c r="V99" i="1"/>
  <c r="U99" i="1"/>
  <c r="T99" i="1"/>
  <c r="S99" i="1"/>
  <c r="R99" i="1"/>
  <c r="Q99" i="1"/>
  <c r="P99" i="1"/>
  <c r="U23" i="1"/>
  <c r="S23" i="1" l="1"/>
  <c r="R23" i="1"/>
  <c r="Q23" i="1"/>
  <c r="S19" i="1"/>
  <c r="R19" i="1"/>
  <c r="Q19" i="1"/>
  <c r="X110" i="1"/>
  <c r="W110" i="1"/>
  <c r="U110" i="1"/>
  <c r="U24" i="1" s="1"/>
  <c r="S110" i="1"/>
  <c r="S24" i="1" s="1"/>
  <c r="R110" i="1"/>
  <c r="R24" i="1" s="1"/>
  <c r="Q110" i="1"/>
  <c r="Q24" i="1" s="1"/>
  <c r="X103" i="1" l="1"/>
  <c r="W103" i="1"/>
  <c r="U103" i="1"/>
  <c r="U22" i="1" s="1"/>
  <c r="S103" i="1"/>
  <c r="S22" i="1" s="1"/>
  <c r="R103" i="1"/>
  <c r="R22" i="1" s="1"/>
  <c r="Q103" i="1"/>
  <c r="Q22" i="1" s="1"/>
  <c r="P103" i="1"/>
  <c r="X97" i="1"/>
  <c r="W97" i="1"/>
  <c r="U97" i="1"/>
  <c r="U21" i="1" s="1"/>
  <c r="S97" i="1"/>
  <c r="S21" i="1" s="1"/>
  <c r="R97" i="1"/>
  <c r="R21" i="1" s="1"/>
  <c r="Q97" i="1"/>
  <c r="Q21" i="1" s="1"/>
  <c r="X89" i="1"/>
  <c r="W89" i="1"/>
  <c r="U89" i="1"/>
  <c r="S89" i="1"/>
  <c r="R89" i="1"/>
  <c r="Q89" i="1"/>
  <c r="X84" i="1" l="1"/>
  <c r="X83" i="1" s="1"/>
  <c r="W84" i="1"/>
  <c r="W83" i="1" s="1"/>
  <c r="U84" i="1"/>
  <c r="U83" i="1" s="1"/>
  <c r="S84" i="1"/>
  <c r="S83" i="1" s="1"/>
  <c r="R84" i="1"/>
  <c r="R83" i="1" s="1"/>
  <c r="Q84" i="1"/>
  <c r="Q83" i="1" s="1"/>
  <c r="X79" i="1"/>
  <c r="W79" i="1"/>
  <c r="U79" i="1"/>
  <c r="S79" i="1"/>
  <c r="R79" i="1"/>
  <c r="Q79" i="1"/>
  <c r="X77" i="1"/>
  <c r="W77" i="1"/>
  <c r="U77" i="1"/>
  <c r="S77" i="1"/>
  <c r="R77" i="1"/>
  <c r="Q77" i="1"/>
  <c r="X68" i="1"/>
  <c r="X67" i="1" s="1"/>
  <c r="W68" i="1"/>
  <c r="W67" i="1" s="1"/>
  <c r="U68" i="1"/>
  <c r="U67" i="1" s="1"/>
  <c r="S68" i="1"/>
  <c r="S67" i="1" s="1"/>
  <c r="R68" i="1"/>
  <c r="R67" i="1" s="1"/>
  <c r="Q68" i="1"/>
  <c r="Q67" i="1" s="1"/>
  <c r="U26" i="1"/>
  <c r="U19" i="1" s="1"/>
  <c r="X26" i="1"/>
  <c r="W26" i="1"/>
  <c r="X24" i="1"/>
  <c r="W24" i="1"/>
  <c r="X23" i="1"/>
  <c r="W23" i="1"/>
  <c r="X22" i="1"/>
  <c r="W22" i="1"/>
  <c r="X21" i="1"/>
  <c r="W21" i="1"/>
  <c r="X19" i="1"/>
  <c r="X49" i="1"/>
  <c r="X47" i="1" s="1"/>
  <c r="W49" i="1"/>
  <c r="W47" i="1" s="1"/>
  <c r="U49" i="1"/>
  <c r="U47" i="1" s="1"/>
  <c r="S49" i="1"/>
  <c r="S47" i="1" s="1"/>
  <c r="R49" i="1"/>
  <c r="R47" i="1" s="1"/>
  <c r="Q49" i="1"/>
  <c r="Q47" i="1" s="1"/>
  <c r="X76" i="1" l="1"/>
  <c r="X46" i="1" s="1"/>
  <c r="X20" i="1" s="1"/>
  <c r="X18" i="1" s="1"/>
  <c r="S76" i="1"/>
  <c r="W76" i="1"/>
  <c r="U76" i="1"/>
  <c r="U46" i="1" s="1"/>
  <c r="U20" i="1" s="1"/>
  <c r="U18" i="1" s="1"/>
  <c r="Q76" i="1"/>
  <c r="Q46" i="1" s="1"/>
  <c r="R76" i="1"/>
  <c r="R46" i="1" s="1"/>
  <c r="W46" i="1"/>
  <c r="W20" i="1" s="1"/>
  <c r="S46" i="1"/>
  <c r="W19" i="1"/>
  <c r="I49" i="1"/>
  <c r="I47" i="1" s="1"/>
  <c r="H49" i="1"/>
  <c r="H47" i="1" s="1"/>
  <c r="L49" i="1"/>
  <c r="L47" i="1" s="1"/>
  <c r="K49" i="1"/>
  <c r="K47" i="1" s="1"/>
  <c r="N49" i="1"/>
  <c r="O49" i="1"/>
  <c r="S25" i="1" l="1"/>
  <c r="S20" i="1"/>
  <c r="S18" i="1" s="1"/>
  <c r="R25" i="1"/>
  <c r="R20" i="1"/>
  <c r="R18" i="1" s="1"/>
  <c r="Q25" i="1"/>
  <c r="Q20" i="1"/>
  <c r="Q18" i="1" s="1"/>
  <c r="W18" i="1"/>
  <c r="W25" i="1"/>
  <c r="X25" i="1"/>
  <c r="CJ101" i="1"/>
  <c r="AN101" i="1" l="1"/>
  <c r="CO124" i="1" l="1"/>
  <c r="CL124" i="1"/>
  <c r="CJ124" i="1"/>
  <c r="CG124" i="1" s="1"/>
  <c r="CO123" i="1"/>
  <c r="CL123" i="1" s="1"/>
  <c r="CJ123" i="1"/>
  <c r="CG123" i="1" s="1"/>
  <c r="CF110" i="1"/>
  <c r="CE110" i="1"/>
  <c r="CD110" i="1"/>
  <c r="CC110" i="1"/>
  <c r="BV110" i="1"/>
  <c r="BU110" i="1"/>
  <c r="BT110" i="1"/>
  <c r="BS110" i="1"/>
  <c r="BL110" i="1"/>
  <c r="BK110" i="1"/>
  <c r="BJ110" i="1"/>
  <c r="BI110" i="1"/>
  <c r="CB125" i="1"/>
  <c r="CB124" i="1"/>
  <c r="CB123" i="1"/>
  <c r="CB122" i="1"/>
  <c r="CB121" i="1"/>
  <c r="CB120" i="1"/>
  <c r="CB119" i="1"/>
  <c r="CB118" i="1"/>
  <c r="CB117" i="1"/>
  <c r="CB116" i="1"/>
  <c r="CB115" i="1"/>
  <c r="CB114" i="1"/>
  <c r="CB113" i="1"/>
  <c r="CB112" i="1"/>
  <c r="CB111" i="1"/>
  <c r="BR125" i="1"/>
  <c r="BR124" i="1"/>
  <c r="BR123" i="1"/>
  <c r="BR122" i="1"/>
  <c r="BR121" i="1"/>
  <c r="BR120" i="1"/>
  <c r="BR119" i="1"/>
  <c r="BR118" i="1"/>
  <c r="BR117" i="1"/>
  <c r="BR116" i="1"/>
  <c r="BR115" i="1"/>
  <c r="BR114" i="1"/>
  <c r="BR113" i="1"/>
  <c r="BR112" i="1"/>
  <c r="BR111" i="1"/>
  <c r="BH125" i="1"/>
  <c r="BH124" i="1"/>
  <c r="BH123" i="1"/>
  <c r="BH122" i="1"/>
  <c r="BH121" i="1"/>
  <c r="BH120" i="1"/>
  <c r="BH119" i="1"/>
  <c r="BH118" i="1"/>
  <c r="BH117" i="1"/>
  <c r="BH116" i="1"/>
  <c r="BH115" i="1"/>
  <c r="BH114" i="1"/>
  <c r="BH113" i="1"/>
  <c r="BH112" i="1"/>
  <c r="BH111" i="1"/>
  <c r="AX125" i="1"/>
  <c r="AX124" i="1"/>
  <c r="AX123" i="1"/>
  <c r="AX122" i="1"/>
  <c r="AX121" i="1"/>
  <c r="AX120" i="1"/>
  <c r="AX119" i="1"/>
  <c r="AX118" i="1"/>
  <c r="AX117" i="1"/>
  <c r="AX116" i="1"/>
  <c r="AX115" i="1"/>
  <c r="AX114" i="1"/>
  <c r="AX113" i="1"/>
  <c r="AX112" i="1"/>
  <c r="AX111" i="1"/>
  <c r="CF103" i="1"/>
  <c r="CE103" i="1"/>
  <c r="CD103" i="1"/>
  <c r="CC103" i="1"/>
  <c r="CB108" i="1"/>
  <c r="CB107" i="1"/>
  <c r="CB106" i="1"/>
  <c r="CB105" i="1"/>
  <c r="CB104" i="1"/>
  <c r="CF99" i="1"/>
  <c r="CE99" i="1"/>
  <c r="CD99" i="1"/>
  <c r="CD97" i="1" s="1"/>
  <c r="CC99" i="1"/>
  <c r="CB98" i="1"/>
  <c r="CF97" i="1"/>
  <c r="CE97" i="1"/>
  <c r="BV99" i="1"/>
  <c r="BV97" i="1" s="1"/>
  <c r="BU99" i="1"/>
  <c r="BT99" i="1"/>
  <c r="BT97" i="1" s="1"/>
  <c r="BS99" i="1"/>
  <c r="BS97" i="1" s="1"/>
  <c r="BR98" i="1"/>
  <c r="BL99" i="1"/>
  <c r="BL97" i="1" s="1"/>
  <c r="BK99" i="1"/>
  <c r="BK97" i="1" s="1"/>
  <c r="BJ99" i="1"/>
  <c r="BJ97" i="1" s="1"/>
  <c r="BI99" i="1"/>
  <c r="BI97" i="1" s="1"/>
  <c r="BH98" i="1"/>
  <c r="CE89" i="1"/>
  <c r="CD89" i="1"/>
  <c r="CC89" i="1"/>
  <c r="CB99" i="1" l="1"/>
  <c r="BR99" i="1"/>
  <c r="BH97" i="1"/>
  <c r="CB110" i="1"/>
  <c r="BR110" i="1"/>
  <c r="BH110" i="1"/>
  <c r="CB103" i="1"/>
  <c r="CC97" i="1"/>
  <c r="CB97" i="1" s="1"/>
  <c r="BU97" i="1"/>
  <c r="BR97" i="1" s="1"/>
  <c r="BH99" i="1"/>
  <c r="CB81" i="1"/>
  <c r="BR81" i="1"/>
  <c r="CB80" i="1"/>
  <c r="BR80" i="1"/>
  <c r="CB78" i="1"/>
  <c r="BR78" i="1"/>
  <c r="BH78" i="1"/>
  <c r="BM72" i="1"/>
  <c r="BH74" i="1"/>
  <c r="BH73" i="1"/>
  <c r="BH72" i="1"/>
  <c r="BH71" i="1"/>
  <c r="CB74" i="1"/>
  <c r="CB73" i="1"/>
  <c r="CB72" i="1"/>
  <c r="CB71" i="1"/>
  <c r="CB70" i="1"/>
  <c r="CB69" i="1"/>
  <c r="BR74" i="1"/>
  <c r="BR73" i="1"/>
  <c r="BR72" i="1"/>
  <c r="BR71" i="1"/>
  <c r="BR70" i="1"/>
  <c r="BR69" i="1"/>
  <c r="CF68" i="1"/>
  <c r="CF67" i="1" s="1"/>
  <c r="CE68" i="1"/>
  <c r="CE67" i="1" s="1"/>
  <c r="CD68" i="1"/>
  <c r="CD67" i="1" s="1"/>
  <c r="CC68" i="1"/>
  <c r="BV68" i="1"/>
  <c r="BV67" i="1" s="1"/>
  <c r="BU68" i="1"/>
  <c r="BU67" i="1" s="1"/>
  <c r="BT68" i="1"/>
  <c r="BT67" i="1" s="1"/>
  <c r="BS68" i="1"/>
  <c r="BS67" i="1" s="1"/>
  <c r="BL68" i="1"/>
  <c r="BL67" i="1" s="1"/>
  <c r="BK68" i="1"/>
  <c r="BK67" i="1" s="1"/>
  <c r="BJ68" i="1"/>
  <c r="BJ67" i="1" s="1"/>
  <c r="BI68" i="1"/>
  <c r="BI67" i="1" s="1"/>
  <c r="BH80" i="1"/>
  <c r="CE77" i="1"/>
  <c r="CB77" i="1" s="1"/>
  <c r="BU77" i="1"/>
  <c r="BK77" i="1"/>
  <c r="BH77" i="1" s="1"/>
  <c r="AX74" i="1"/>
  <c r="AX80" i="1"/>
  <c r="BA77" i="1"/>
  <c r="AX78" i="1"/>
  <c r="CB68" i="1" l="1"/>
  <c r="BR67" i="1"/>
  <c r="BR68" i="1"/>
  <c r="BH67" i="1"/>
  <c r="CC67" i="1"/>
  <c r="CB67" i="1" s="1"/>
  <c r="BH68" i="1"/>
  <c r="BR77" i="1"/>
  <c r="AX77" i="1"/>
  <c r="AX73" i="1" l="1"/>
  <c r="AX72" i="1"/>
  <c r="AX71" i="1"/>
  <c r="AX70" i="1"/>
  <c r="AX69" i="1"/>
  <c r="BB68" i="1"/>
  <c r="BB67" i="1" s="1"/>
  <c r="BA68" i="1"/>
  <c r="BA67" i="1" s="1"/>
  <c r="AZ68" i="1"/>
  <c r="AZ67" i="1" s="1"/>
  <c r="AY68" i="1"/>
  <c r="AY67" i="1" s="1"/>
  <c r="AR68" i="1"/>
  <c r="AQ68" i="1"/>
  <c r="AP68" i="1"/>
  <c r="AO68" i="1"/>
  <c r="AH68" i="1"/>
  <c r="AG68" i="1"/>
  <c r="AF68" i="1"/>
  <c r="AE68" i="1"/>
  <c r="AC68" i="1"/>
  <c r="AB68" i="1"/>
  <c r="AA68" i="1"/>
  <c r="Z68" i="1"/>
  <c r="AX67" i="1" l="1"/>
  <c r="AX68" i="1"/>
  <c r="BR108" i="1"/>
  <c r="BR107" i="1"/>
  <c r="BR106" i="1"/>
  <c r="BR105" i="1"/>
  <c r="BR104" i="1"/>
  <c r="BV103" i="1"/>
  <c r="BU103" i="1"/>
  <c r="BT103" i="1"/>
  <c r="BS103" i="1"/>
  <c r="BL103" i="1"/>
  <c r="BK103" i="1"/>
  <c r="BJ103" i="1"/>
  <c r="BI103" i="1"/>
  <c r="BH108" i="1"/>
  <c r="BH107" i="1"/>
  <c r="BH106" i="1"/>
  <c r="BH105" i="1"/>
  <c r="BH104" i="1"/>
  <c r="AX108" i="1"/>
  <c r="AX107" i="1"/>
  <c r="AX106" i="1"/>
  <c r="AX105" i="1"/>
  <c r="AX104" i="1"/>
  <c r="AN108" i="1"/>
  <c r="AN107" i="1"/>
  <c r="AN106" i="1"/>
  <c r="AN105" i="1"/>
  <c r="AN104" i="1"/>
  <c r="CB96" i="1"/>
  <c r="CB95" i="1"/>
  <c r="CB94" i="1"/>
  <c r="CB93" i="1"/>
  <c r="CB92" i="1"/>
  <c r="CB91" i="1"/>
  <c r="CB90" i="1"/>
  <c r="BR96" i="1"/>
  <c r="BR95" i="1"/>
  <c r="BR94" i="1"/>
  <c r="BR93" i="1"/>
  <c r="BR92" i="1"/>
  <c r="BR91" i="1"/>
  <c r="BR90" i="1"/>
  <c r="BH96" i="1"/>
  <c r="BH95" i="1"/>
  <c r="BH94" i="1"/>
  <c r="BH93" i="1"/>
  <c r="BH92" i="1"/>
  <c r="BH91" i="1"/>
  <c r="BH90" i="1"/>
  <c r="AX96" i="1"/>
  <c r="AX95" i="1"/>
  <c r="AX94" i="1"/>
  <c r="AX93" i="1"/>
  <c r="AX92" i="1"/>
  <c r="AX91" i="1"/>
  <c r="AX90" i="1"/>
  <c r="AN96" i="1"/>
  <c r="AN95" i="1"/>
  <c r="AN94" i="1"/>
  <c r="AN93" i="1"/>
  <c r="AN92" i="1"/>
  <c r="AN91" i="1"/>
  <c r="AN90" i="1"/>
  <c r="CF83" i="1"/>
  <c r="CE83" i="1"/>
  <c r="CD83" i="1"/>
  <c r="CC83" i="1"/>
  <c r="CB82" i="1"/>
  <c r="BR82" i="1"/>
  <c r="BH82" i="1"/>
  <c r="CB88" i="1"/>
  <c r="CB87" i="1"/>
  <c r="CB86" i="1"/>
  <c r="CB85" i="1"/>
  <c r="CB84" i="1"/>
  <c r="BR88" i="1"/>
  <c r="BR87" i="1"/>
  <c r="BR86" i="1"/>
  <c r="BR85" i="1"/>
  <c r="BR84" i="1"/>
  <c r="BH88" i="1"/>
  <c r="BH87" i="1"/>
  <c r="BH86" i="1"/>
  <c r="BH85" i="1"/>
  <c r="BH84" i="1"/>
  <c r="AX88" i="1"/>
  <c r="AX87" i="1"/>
  <c r="AX86" i="1"/>
  <c r="AX85" i="1"/>
  <c r="CB102" i="1"/>
  <c r="CB101" i="1"/>
  <c r="CB100" i="1"/>
  <c r="BR102" i="1"/>
  <c r="BR101" i="1"/>
  <c r="BR100" i="1"/>
  <c r="BH102" i="1"/>
  <c r="BH101" i="1"/>
  <c r="BH100" i="1"/>
  <c r="AX102" i="1"/>
  <c r="AX101" i="1"/>
  <c r="AX100" i="1"/>
  <c r="AN102" i="1"/>
  <c r="AN100" i="1"/>
  <c r="AS124" i="1"/>
  <c r="AS123" i="1"/>
  <c r="Y124" i="1"/>
  <c r="Y123" i="1"/>
  <c r="AD124" i="1"/>
  <c r="AD123" i="1"/>
  <c r="CM99" i="1"/>
  <c r="CH99" i="1"/>
  <c r="CA99" i="1"/>
  <c r="BZ99" i="1"/>
  <c r="BY99" i="1"/>
  <c r="BX99" i="1"/>
  <c r="BW99" i="1" s="1"/>
  <c r="BQ99" i="1"/>
  <c r="BP99" i="1"/>
  <c r="BO99" i="1"/>
  <c r="BN99" i="1"/>
  <c r="BG99" i="1"/>
  <c r="BF99" i="1"/>
  <c r="BE99" i="1"/>
  <c r="BD99" i="1"/>
  <c r="BB99" i="1"/>
  <c r="BA99" i="1"/>
  <c r="AZ99" i="1"/>
  <c r="AY99" i="1"/>
  <c r="AW99" i="1"/>
  <c r="AV99" i="1"/>
  <c r="AU99" i="1"/>
  <c r="AT99" i="1"/>
  <c r="AR99" i="1"/>
  <c r="AQ99" i="1"/>
  <c r="AP99" i="1"/>
  <c r="AO99" i="1"/>
  <c r="AH99" i="1"/>
  <c r="AG99" i="1"/>
  <c r="AF99" i="1"/>
  <c r="AE99" i="1"/>
  <c r="AC99" i="1"/>
  <c r="AB99" i="1"/>
  <c r="AA99" i="1"/>
  <c r="Z99" i="1"/>
  <c r="AM99" i="1"/>
  <c r="AL99" i="1"/>
  <c r="AK99" i="1"/>
  <c r="AJ99" i="1"/>
  <c r="CP100" i="1"/>
  <c r="CO100" i="1"/>
  <c r="CK100" i="1"/>
  <c r="CJ100" i="1"/>
  <c r="BW100" i="1"/>
  <c r="BM100" i="1"/>
  <c r="BC100" i="1"/>
  <c r="AS100" i="1"/>
  <c r="AI100" i="1"/>
  <c r="AD100" i="1"/>
  <c r="Y100" i="1"/>
  <c r="CL100" i="1" l="1"/>
  <c r="CG100" i="1"/>
  <c r="BC99" i="1"/>
  <c r="AS99" i="1"/>
  <c r="BM99" i="1"/>
  <c r="CB89" i="1"/>
  <c r="BH103" i="1"/>
  <c r="CN99" i="1"/>
  <c r="AX99" i="1"/>
  <c r="AN99" i="1"/>
  <c r="AD99" i="1"/>
  <c r="Y99" i="1"/>
  <c r="BR103" i="1"/>
  <c r="CB83" i="1"/>
  <c r="AN125" i="1"/>
  <c r="AN124" i="1"/>
  <c r="AN123" i="1"/>
  <c r="AI124" i="1"/>
  <c r="AI123" i="1"/>
  <c r="AN122" i="1" l="1"/>
  <c r="AN121" i="1"/>
  <c r="AN120" i="1"/>
  <c r="AN119" i="1"/>
  <c r="AN118" i="1"/>
  <c r="AN117" i="1"/>
  <c r="AN116" i="1"/>
  <c r="AN115" i="1"/>
  <c r="AN114" i="1"/>
  <c r="AN113" i="1"/>
  <c r="AN112" i="1"/>
  <c r="AN111" i="1"/>
  <c r="BB110" i="1"/>
  <c r="BA110" i="1"/>
  <c r="BA24" i="1" s="1"/>
  <c r="AZ110" i="1"/>
  <c r="AY110" i="1"/>
  <c r="AX109" i="1"/>
  <c r="AR110" i="1"/>
  <c r="AR24" i="1" s="1"/>
  <c r="AQ110" i="1"/>
  <c r="AQ24" i="1" s="1"/>
  <c r="AP110" i="1"/>
  <c r="AO110" i="1"/>
  <c r="AO24" i="1" s="1"/>
  <c r="AN109" i="1"/>
  <c r="AH110" i="1"/>
  <c r="AH24" i="1" s="1"/>
  <c r="AG110" i="1"/>
  <c r="AF110" i="1"/>
  <c r="AE110" i="1"/>
  <c r="AC110" i="1"/>
  <c r="AB110" i="1"/>
  <c r="AA110" i="1"/>
  <c r="Z110" i="1"/>
  <c r="Z24" i="1" s="1"/>
  <c r="AD109" i="1"/>
  <c r="Y109" i="1"/>
  <c r="BB103" i="1"/>
  <c r="BA103" i="1"/>
  <c r="AZ103" i="1"/>
  <c r="AY103" i="1"/>
  <c r="AR103" i="1"/>
  <c r="AQ103" i="1"/>
  <c r="AQ22" i="1" s="1"/>
  <c r="AP103" i="1"/>
  <c r="AP22" i="1" s="1"/>
  <c r="CN22" i="1" s="1"/>
  <c r="AO103" i="1"/>
  <c r="AH103" i="1"/>
  <c r="AG103" i="1"/>
  <c r="AF103" i="1"/>
  <c r="AE103" i="1"/>
  <c r="AC103" i="1"/>
  <c r="AB103" i="1"/>
  <c r="AB22" i="1" s="1"/>
  <c r="AA103" i="1"/>
  <c r="AA22" i="1" s="1"/>
  <c r="Z103" i="1"/>
  <c r="BB97" i="1"/>
  <c r="AX98" i="1"/>
  <c r="BA97" i="1"/>
  <c r="BA21" i="1" s="1"/>
  <c r="AZ97" i="1"/>
  <c r="AR97" i="1"/>
  <c r="AR21" i="1" s="1"/>
  <c r="AN98" i="1"/>
  <c r="AP97" i="1"/>
  <c r="AP21" i="1" s="1"/>
  <c r="AO97" i="1"/>
  <c r="AD98" i="1"/>
  <c r="Y98" i="1"/>
  <c r="AH97" i="1"/>
  <c r="AH21" i="1" s="1"/>
  <c r="AG97" i="1"/>
  <c r="AG21" i="1" s="1"/>
  <c r="AF97" i="1"/>
  <c r="AE97" i="1"/>
  <c r="AC97" i="1"/>
  <c r="AC21" i="1" s="1"/>
  <c r="AB97" i="1"/>
  <c r="AA97" i="1"/>
  <c r="AD96" i="1"/>
  <c r="AD95" i="1"/>
  <c r="AD94" i="1"/>
  <c r="AD93" i="1"/>
  <c r="AD92" i="1"/>
  <c r="AD91" i="1"/>
  <c r="AD90" i="1"/>
  <c r="AD102" i="1"/>
  <c r="AD101" i="1"/>
  <c r="AD108" i="1"/>
  <c r="AD107" i="1"/>
  <c r="AD106" i="1"/>
  <c r="AD105" i="1"/>
  <c r="AD104" i="1"/>
  <c r="AD125" i="1"/>
  <c r="AD122" i="1"/>
  <c r="AD121" i="1"/>
  <c r="AD120" i="1"/>
  <c r="AD119" i="1"/>
  <c r="AD118" i="1"/>
  <c r="AD117" i="1"/>
  <c r="AD116" i="1"/>
  <c r="AD115" i="1"/>
  <c r="AD114" i="1"/>
  <c r="AD113" i="1"/>
  <c r="AD112" i="1"/>
  <c r="AD111" i="1"/>
  <c r="Y125" i="1"/>
  <c r="Y122" i="1"/>
  <c r="Y121" i="1"/>
  <c r="Y120" i="1"/>
  <c r="Y119" i="1"/>
  <c r="Y118" i="1"/>
  <c r="Y117" i="1"/>
  <c r="Y116" i="1"/>
  <c r="Y115" i="1"/>
  <c r="Y114" i="1"/>
  <c r="Y113" i="1"/>
  <c r="Y112" i="1"/>
  <c r="Y111" i="1"/>
  <c r="Y108" i="1"/>
  <c r="Y107" i="1"/>
  <c r="Y106" i="1"/>
  <c r="Y105" i="1"/>
  <c r="Y104" i="1"/>
  <c r="Y102" i="1"/>
  <c r="Y101" i="1"/>
  <c r="Y96" i="1"/>
  <c r="Y95" i="1"/>
  <c r="Y94" i="1"/>
  <c r="Y93" i="1"/>
  <c r="Y92" i="1"/>
  <c r="Y91" i="1"/>
  <c r="Y90" i="1"/>
  <c r="AR89" i="1"/>
  <c r="AQ89" i="1"/>
  <c r="AP89" i="1"/>
  <c r="AO89" i="1"/>
  <c r="AO83" i="1" s="1"/>
  <c r="AH89" i="1"/>
  <c r="AH83" i="1" s="1"/>
  <c r="AG89" i="1"/>
  <c r="AF89" i="1"/>
  <c r="AE89" i="1"/>
  <c r="AC89" i="1"/>
  <c r="AB89" i="1"/>
  <c r="AA89" i="1"/>
  <c r="Z89" i="1"/>
  <c r="AN88" i="1"/>
  <c r="AN87" i="1"/>
  <c r="AN86" i="1"/>
  <c r="AN85" i="1"/>
  <c r="AD88" i="1"/>
  <c r="AD87" i="1"/>
  <c r="AD86" i="1"/>
  <c r="AD85" i="1"/>
  <c r="Y88" i="1"/>
  <c r="Y87" i="1"/>
  <c r="Y86" i="1"/>
  <c r="Y85" i="1"/>
  <c r="BB84" i="1"/>
  <c r="BA84" i="1"/>
  <c r="AZ84" i="1"/>
  <c r="AY84" i="1"/>
  <c r="AX82" i="1"/>
  <c r="AX81" i="1"/>
  <c r="AR84" i="1"/>
  <c r="AQ84" i="1"/>
  <c r="AP84" i="1"/>
  <c r="AO84" i="1"/>
  <c r="AN82" i="1"/>
  <c r="AN81" i="1"/>
  <c r="AH84" i="1"/>
  <c r="AG84" i="1"/>
  <c r="AF84" i="1"/>
  <c r="AE84" i="1"/>
  <c r="AC84" i="1"/>
  <c r="AB84" i="1"/>
  <c r="AB83" i="1" s="1"/>
  <c r="AA84" i="1"/>
  <c r="Z84" i="1"/>
  <c r="AD82" i="1"/>
  <c r="Y82" i="1"/>
  <c r="AD81" i="1"/>
  <c r="Y81" i="1"/>
  <c r="AN80" i="1"/>
  <c r="AR79" i="1"/>
  <c r="AQ79" i="1"/>
  <c r="AP79" i="1"/>
  <c r="AO79" i="1"/>
  <c r="AD80" i="1"/>
  <c r="Y80" i="1"/>
  <c r="AH79" i="1"/>
  <c r="AG79" i="1"/>
  <c r="AF79" i="1"/>
  <c r="AE79" i="1"/>
  <c r="AC79" i="1"/>
  <c r="AB79" i="1"/>
  <c r="AA79" i="1"/>
  <c r="Z79" i="1"/>
  <c r="AN78" i="1"/>
  <c r="AD78" i="1"/>
  <c r="Y78" i="1"/>
  <c r="AR77" i="1"/>
  <c r="AQ77" i="1"/>
  <c r="AP77" i="1"/>
  <c r="AO77" i="1"/>
  <c r="AN75" i="1"/>
  <c r="AH77" i="1"/>
  <c r="AG77" i="1"/>
  <c r="AG76" i="1" s="1"/>
  <c r="AD76" i="1" s="1"/>
  <c r="AF77" i="1"/>
  <c r="AE77" i="1"/>
  <c r="AC77" i="1"/>
  <c r="AB77" i="1"/>
  <c r="AB76" i="1" s="1"/>
  <c r="Y76" i="1" s="1"/>
  <c r="AA77" i="1"/>
  <c r="Z77" i="1"/>
  <c r="AD75" i="1"/>
  <c r="Y75" i="1"/>
  <c r="AN74" i="1"/>
  <c r="AN73" i="1"/>
  <c r="AN72" i="1"/>
  <c r="AN71" i="1"/>
  <c r="AN70" i="1"/>
  <c r="AN69" i="1"/>
  <c r="AD74" i="1"/>
  <c r="AD73" i="1"/>
  <c r="AD72" i="1"/>
  <c r="AD71" i="1"/>
  <c r="AD70" i="1"/>
  <c r="AD69" i="1"/>
  <c r="Y74" i="1"/>
  <c r="Y73" i="1"/>
  <c r="Y72" i="1"/>
  <c r="Y71" i="1"/>
  <c r="Y70" i="1"/>
  <c r="Y69" i="1"/>
  <c r="AN68" i="1"/>
  <c r="AQ67" i="1"/>
  <c r="AN67" i="1" s="1"/>
  <c r="AD68" i="1"/>
  <c r="Y68" i="1"/>
  <c r="AL68" i="1"/>
  <c r="AI68" i="1" s="1"/>
  <c r="AG67" i="1"/>
  <c r="AD67" i="1" s="1"/>
  <c r="CP125" i="1"/>
  <c r="CP110" i="1" s="1"/>
  <c r="CO125" i="1"/>
  <c r="CO122" i="1"/>
  <c r="CL122" i="1" s="1"/>
  <c r="CO121" i="1"/>
  <c r="CL121" i="1" s="1"/>
  <c r="CO120" i="1"/>
  <c r="CL120" i="1" s="1"/>
  <c r="CO119" i="1"/>
  <c r="CL119" i="1" s="1"/>
  <c r="CO118" i="1"/>
  <c r="CL118" i="1" s="1"/>
  <c r="CO117" i="1"/>
  <c r="CL117" i="1" s="1"/>
  <c r="CO116" i="1"/>
  <c r="CL116" i="1" s="1"/>
  <c r="CO115" i="1"/>
  <c r="CL115" i="1" s="1"/>
  <c r="CO114" i="1"/>
  <c r="CL114" i="1" s="1"/>
  <c r="CO113" i="1"/>
  <c r="CL113" i="1" s="1"/>
  <c r="CO112" i="1"/>
  <c r="CL112" i="1" s="1"/>
  <c r="CO111" i="1"/>
  <c r="CL111" i="1" s="1"/>
  <c r="CN110" i="1"/>
  <c r="CM110" i="1"/>
  <c r="CL109" i="1"/>
  <c r="CO108" i="1"/>
  <c r="CL108" i="1" s="1"/>
  <c r="CO107" i="1"/>
  <c r="CL107" i="1" s="1"/>
  <c r="CO106" i="1"/>
  <c r="CL106" i="1" s="1"/>
  <c r="CO105" i="1"/>
  <c r="CL105" i="1" s="1"/>
  <c r="CO104" i="1"/>
  <c r="CL104" i="1" s="1"/>
  <c r="CP103" i="1"/>
  <c r="CN103" i="1"/>
  <c r="CM103" i="1"/>
  <c r="CP102" i="1"/>
  <c r="CO102" i="1"/>
  <c r="CP101" i="1"/>
  <c r="CO101" i="1"/>
  <c r="CO99" i="1" s="1"/>
  <c r="CM97" i="1"/>
  <c r="CO98" i="1"/>
  <c r="CL98" i="1" s="1"/>
  <c r="CN97" i="1"/>
  <c r="CP96" i="1"/>
  <c r="CO96" i="1"/>
  <c r="CN96" i="1"/>
  <c r="CM96" i="1"/>
  <c r="CP95" i="1"/>
  <c r="CO95" i="1"/>
  <c r="CN95" i="1"/>
  <c r="CM95" i="1"/>
  <c r="CP94" i="1"/>
  <c r="CO94" i="1"/>
  <c r="CN94" i="1"/>
  <c r="CM94" i="1"/>
  <c r="CP93" i="1"/>
  <c r="CO93" i="1"/>
  <c r="CN93" i="1"/>
  <c r="CM93" i="1"/>
  <c r="CP92" i="1"/>
  <c r="CO92" i="1"/>
  <c r="CN92" i="1"/>
  <c r="CM92" i="1"/>
  <c r="CP91" i="1"/>
  <c r="CO91" i="1"/>
  <c r="CN91" i="1"/>
  <c r="CM91" i="1"/>
  <c r="CP90" i="1"/>
  <c r="CO90" i="1"/>
  <c r="CN90" i="1"/>
  <c r="CM90" i="1"/>
  <c r="CO88" i="1"/>
  <c r="CL88" i="1" s="1"/>
  <c r="CO87" i="1"/>
  <c r="CL87" i="1" s="1"/>
  <c r="CO86" i="1"/>
  <c r="CL86" i="1" s="1"/>
  <c r="CO85" i="1"/>
  <c r="CL85" i="1" s="1"/>
  <c r="CP84" i="1"/>
  <c r="CN84" i="1"/>
  <c r="CM84" i="1"/>
  <c r="CO82" i="1"/>
  <c r="CL82" i="1" s="1"/>
  <c r="CL81" i="1"/>
  <c r="CO80" i="1"/>
  <c r="CL80" i="1" s="1"/>
  <c r="CP79" i="1"/>
  <c r="CN79" i="1"/>
  <c r="CM79" i="1"/>
  <c r="CO78" i="1"/>
  <c r="CL78" i="1" s="1"/>
  <c r="CO77" i="1"/>
  <c r="CL77" i="1" s="1"/>
  <c r="CL75" i="1"/>
  <c r="CO74" i="1"/>
  <c r="CL74" i="1" s="1"/>
  <c r="CO73" i="1"/>
  <c r="CL73" i="1" s="1"/>
  <c r="CO72" i="1"/>
  <c r="CL72" i="1" s="1"/>
  <c r="CO71" i="1"/>
  <c r="CL71" i="1" s="1"/>
  <c r="CO70" i="1"/>
  <c r="CL70" i="1" s="1"/>
  <c r="CO69" i="1"/>
  <c r="CL69" i="1" s="1"/>
  <c r="CP68" i="1"/>
  <c r="CP67" i="1" s="1"/>
  <c r="CN68" i="1"/>
  <c r="CN67" i="1" s="1"/>
  <c r="CM68" i="1"/>
  <c r="CM67" i="1" s="1"/>
  <c r="CO66" i="1"/>
  <c r="CL66" i="1" s="1"/>
  <c r="CO65" i="1"/>
  <c r="CL65" i="1" s="1"/>
  <c r="CO64" i="1"/>
  <c r="CL64" i="1" s="1"/>
  <c r="CO63" i="1"/>
  <c r="CL63" i="1" s="1"/>
  <c r="CO62" i="1"/>
  <c r="CL62" i="1" s="1"/>
  <c r="CO61" i="1"/>
  <c r="CL61" i="1" s="1"/>
  <c r="CO60" i="1"/>
  <c r="CL60" i="1" s="1"/>
  <c r="CO59" i="1"/>
  <c r="CL59" i="1" s="1"/>
  <c r="CO58" i="1"/>
  <c r="CL58" i="1" s="1"/>
  <c r="CO57" i="1"/>
  <c r="CL57" i="1" s="1"/>
  <c r="CO56" i="1"/>
  <c r="CL56" i="1" s="1"/>
  <c r="CO55" i="1"/>
  <c r="CL55" i="1" s="1"/>
  <c r="CO54" i="1"/>
  <c r="CL54" i="1" s="1"/>
  <c r="CO53" i="1"/>
  <c r="CL53" i="1" s="1"/>
  <c r="CO52" i="1"/>
  <c r="CL52" i="1" s="1"/>
  <c r="CO51" i="1"/>
  <c r="CL51" i="1" s="1"/>
  <c r="CO50" i="1"/>
  <c r="CL50" i="1" s="1"/>
  <c r="CB66" i="1"/>
  <c r="CB65" i="1"/>
  <c r="CB64" i="1"/>
  <c r="CB63" i="1"/>
  <c r="CB62" i="1"/>
  <c r="CB61" i="1"/>
  <c r="CB60" i="1"/>
  <c r="CB59" i="1"/>
  <c r="CB58" i="1"/>
  <c r="CB57" i="1"/>
  <c r="CB56" i="1"/>
  <c r="CB55" i="1"/>
  <c r="CB54" i="1"/>
  <c r="CB53" i="1"/>
  <c r="CB52" i="1"/>
  <c r="CB51" i="1"/>
  <c r="CB50" i="1"/>
  <c r="BR66" i="1"/>
  <c r="BR65" i="1"/>
  <c r="BR64" i="1"/>
  <c r="BR63" i="1"/>
  <c r="BR62" i="1"/>
  <c r="BR61" i="1"/>
  <c r="BR60" i="1"/>
  <c r="BR59" i="1"/>
  <c r="BR58" i="1"/>
  <c r="BR57" i="1"/>
  <c r="BR56" i="1"/>
  <c r="BR55" i="1"/>
  <c r="BR54" i="1"/>
  <c r="BR53" i="1"/>
  <c r="BR52" i="1"/>
  <c r="BR51" i="1"/>
  <c r="BR50" i="1"/>
  <c r="BH66" i="1"/>
  <c r="BH65" i="1"/>
  <c r="BH64" i="1"/>
  <c r="BH63" i="1"/>
  <c r="BH62" i="1"/>
  <c r="BH61" i="1"/>
  <c r="BH60" i="1"/>
  <c r="BH59" i="1"/>
  <c r="BH58" i="1"/>
  <c r="BH57" i="1"/>
  <c r="BH56" i="1"/>
  <c r="BH55" i="1"/>
  <c r="BH54" i="1"/>
  <c r="BH53" i="1"/>
  <c r="BH52" i="1"/>
  <c r="BH51" i="1"/>
  <c r="BH50" i="1"/>
  <c r="AX66" i="1"/>
  <c r="AX65" i="1"/>
  <c r="AX64" i="1"/>
  <c r="AX63" i="1"/>
  <c r="AX62" i="1"/>
  <c r="AX61" i="1"/>
  <c r="AX60" i="1"/>
  <c r="AX59" i="1"/>
  <c r="AX58" i="1"/>
  <c r="AX57" i="1"/>
  <c r="AX56" i="1"/>
  <c r="AX55" i="1"/>
  <c r="AX54" i="1"/>
  <c r="AX53" i="1"/>
  <c r="AX52" i="1"/>
  <c r="AX51" i="1"/>
  <c r="AX50" i="1"/>
  <c r="AN66" i="1"/>
  <c r="AN65" i="1"/>
  <c r="AN64" i="1"/>
  <c r="AN63" i="1"/>
  <c r="AN62" i="1"/>
  <c r="AN61" i="1"/>
  <c r="AN60" i="1"/>
  <c r="AN59" i="1"/>
  <c r="AN58" i="1"/>
  <c r="AN57" i="1"/>
  <c r="AN56" i="1"/>
  <c r="AN55" i="1"/>
  <c r="AN54" i="1"/>
  <c r="AN53" i="1"/>
  <c r="AN52" i="1"/>
  <c r="AN51" i="1"/>
  <c r="AN50" i="1"/>
  <c r="AD66" i="1"/>
  <c r="AD65" i="1"/>
  <c r="AD64" i="1"/>
  <c r="AD63" i="1"/>
  <c r="AD62" i="1"/>
  <c r="AD61" i="1"/>
  <c r="AD60" i="1"/>
  <c r="AD59" i="1"/>
  <c r="AD58" i="1"/>
  <c r="AD57" i="1"/>
  <c r="AD56" i="1"/>
  <c r="AD55" i="1"/>
  <c r="AD54" i="1"/>
  <c r="AD53" i="1"/>
  <c r="AD52" i="1"/>
  <c r="AD51" i="1"/>
  <c r="AD50" i="1"/>
  <c r="CL48" i="1"/>
  <c r="CL45" i="1"/>
  <c r="CL44" i="1"/>
  <c r="CL43" i="1"/>
  <c r="CL42" i="1"/>
  <c r="CL41" i="1"/>
  <c r="CL40" i="1"/>
  <c r="CL39" i="1"/>
  <c r="CL38" i="1"/>
  <c r="CL37" i="1"/>
  <c r="CL36" i="1"/>
  <c r="CL35" i="1"/>
  <c r="CL34" i="1"/>
  <c r="CL33" i="1"/>
  <c r="CL32" i="1"/>
  <c r="CO27" i="1"/>
  <c r="CP26" i="1"/>
  <c r="CN26" i="1"/>
  <c r="CM26" i="1"/>
  <c r="CF49" i="1"/>
  <c r="CE49" i="1"/>
  <c r="CE47" i="1" s="1"/>
  <c r="CD49" i="1"/>
  <c r="CD23" i="1" s="1"/>
  <c r="CC49" i="1"/>
  <c r="CC23" i="1" s="1"/>
  <c r="CB48" i="1"/>
  <c r="CF46" i="1"/>
  <c r="CD46" i="1"/>
  <c r="CD20" i="1" s="1"/>
  <c r="CC46" i="1"/>
  <c r="CC20" i="1" s="1"/>
  <c r="CB45" i="1"/>
  <c r="CB44" i="1"/>
  <c r="CB43" i="1"/>
  <c r="CB42" i="1"/>
  <c r="CB41" i="1"/>
  <c r="CB40" i="1"/>
  <c r="CB39" i="1"/>
  <c r="CB38" i="1"/>
  <c r="CB37" i="1"/>
  <c r="CB36" i="1"/>
  <c r="CB35" i="1"/>
  <c r="CB34" i="1"/>
  <c r="CB26" i="1" s="1"/>
  <c r="CB33" i="1"/>
  <c r="CB32" i="1"/>
  <c r="CF26" i="1"/>
  <c r="CE26" i="1"/>
  <c r="CE19" i="1" s="1"/>
  <c r="CD26" i="1"/>
  <c r="CC26" i="1"/>
  <c r="CF24" i="1"/>
  <c r="CE24" i="1"/>
  <c r="CD24" i="1"/>
  <c r="CC24" i="1"/>
  <c r="CF23" i="1"/>
  <c r="CE23" i="1"/>
  <c r="CF22" i="1"/>
  <c r="CE22" i="1"/>
  <c r="CD22" i="1"/>
  <c r="CC22" i="1"/>
  <c r="CF21" i="1"/>
  <c r="CE21" i="1"/>
  <c r="CD21" i="1"/>
  <c r="CC21" i="1"/>
  <c r="CF20" i="1"/>
  <c r="CF19" i="1"/>
  <c r="BV49" i="1"/>
  <c r="BU49" i="1"/>
  <c r="BU47" i="1" s="1"/>
  <c r="BT49" i="1"/>
  <c r="BT23" i="1" s="1"/>
  <c r="BS49" i="1"/>
  <c r="BS23" i="1" s="1"/>
  <c r="BR48" i="1"/>
  <c r="BR45" i="1"/>
  <c r="BR44" i="1"/>
  <c r="BR43" i="1"/>
  <c r="BR42" i="1"/>
  <c r="BR41" i="1"/>
  <c r="BR40" i="1"/>
  <c r="BR39" i="1"/>
  <c r="BR38" i="1"/>
  <c r="BR37" i="1"/>
  <c r="BR36" i="1"/>
  <c r="BR35" i="1"/>
  <c r="BR34" i="1"/>
  <c r="BR33" i="1"/>
  <c r="BR32" i="1"/>
  <c r="BV26" i="1"/>
  <c r="BU26" i="1"/>
  <c r="BT26" i="1"/>
  <c r="BS26" i="1"/>
  <c r="BV24" i="1"/>
  <c r="BU24" i="1"/>
  <c r="BT24" i="1"/>
  <c r="BS24" i="1"/>
  <c r="BV23" i="1"/>
  <c r="BU23" i="1"/>
  <c r="BV22" i="1"/>
  <c r="BU22" i="1"/>
  <c r="BT22" i="1"/>
  <c r="BS22" i="1"/>
  <c r="BV21" i="1"/>
  <c r="BU21" i="1"/>
  <c r="BT21" i="1"/>
  <c r="BS21" i="1"/>
  <c r="BV20" i="1"/>
  <c r="BV19" i="1"/>
  <c r="BR19" i="1" s="1"/>
  <c r="BU19" i="1"/>
  <c r="BL49" i="1"/>
  <c r="BK49" i="1"/>
  <c r="BK47" i="1" s="1"/>
  <c r="BJ49" i="1"/>
  <c r="BJ23" i="1" s="1"/>
  <c r="BI49" i="1"/>
  <c r="BI23" i="1" s="1"/>
  <c r="BH48" i="1"/>
  <c r="BH45" i="1"/>
  <c r="BH44" i="1"/>
  <c r="BH43" i="1"/>
  <c r="BH42" i="1"/>
  <c r="BH41" i="1"/>
  <c r="BH40" i="1"/>
  <c r="BH39" i="1"/>
  <c r="BH38" i="1"/>
  <c r="BH37" i="1"/>
  <c r="BH36" i="1"/>
  <c r="BH35" i="1"/>
  <c r="BH34" i="1"/>
  <c r="BH33" i="1"/>
  <c r="BH32" i="1"/>
  <c r="BL26" i="1"/>
  <c r="BK26" i="1"/>
  <c r="BK19" i="1" s="1"/>
  <c r="BJ26" i="1"/>
  <c r="BI26" i="1"/>
  <c r="BL24" i="1"/>
  <c r="BK24" i="1"/>
  <c r="BJ24" i="1"/>
  <c r="BI24" i="1"/>
  <c r="BL23" i="1"/>
  <c r="BK23" i="1"/>
  <c r="BL22" i="1"/>
  <c r="BK22" i="1"/>
  <c r="BJ22" i="1"/>
  <c r="BI22" i="1"/>
  <c r="BL21" i="1"/>
  <c r="BK21" i="1"/>
  <c r="BH21" i="1" s="1"/>
  <c r="BJ21" i="1"/>
  <c r="BI21" i="1"/>
  <c r="BL20" i="1"/>
  <c r="BL19" i="1"/>
  <c r="BB49" i="1"/>
  <c r="BA49" i="1"/>
  <c r="BA47" i="1" s="1"/>
  <c r="AZ49" i="1"/>
  <c r="AZ23" i="1" s="1"/>
  <c r="AY49" i="1"/>
  <c r="AY23" i="1" s="1"/>
  <c r="AX48" i="1"/>
  <c r="AX45" i="1"/>
  <c r="AX44" i="1"/>
  <c r="AX43" i="1"/>
  <c r="AX42" i="1"/>
  <c r="AX41" i="1"/>
  <c r="AX40" i="1"/>
  <c r="AX39" i="1"/>
  <c r="AX38" i="1"/>
  <c r="AX37" i="1"/>
  <c r="AX36" i="1"/>
  <c r="AX35" i="1"/>
  <c r="AX34" i="1"/>
  <c r="AX33" i="1"/>
  <c r="AX32" i="1"/>
  <c r="BB26" i="1"/>
  <c r="BB19" i="1" s="1"/>
  <c r="BA26" i="1"/>
  <c r="BA19" i="1" s="1"/>
  <c r="AZ26" i="1"/>
  <c r="AY26" i="1"/>
  <c r="BB24" i="1"/>
  <c r="AZ24" i="1"/>
  <c r="AY24" i="1"/>
  <c r="BB23" i="1"/>
  <c r="BA23" i="1"/>
  <c r="BB22" i="1"/>
  <c r="BA22" i="1"/>
  <c r="AZ22" i="1"/>
  <c r="AY22" i="1"/>
  <c r="BB21" i="1"/>
  <c r="AZ21" i="1"/>
  <c r="AY21" i="1"/>
  <c r="BB20" i="1"/>
  <c r="AR49" i="1"/>
  <c r="AR47" i="1" s="1"/>
  <c r="AQ49" i="1"/>
  <c r="AQ47" i="1" s="1"/>
  <c r="AP49" i="1"/>
  <c r="AO49" i="1"/>
  <c r="AO47" i="1" s="1"/>
  <c r="AN48" i="1"/>
  <c r="AN45" i="1"/>
  <c r="AN44" i="1"/>
  <c r="AN43" i="1"/>
  <c r="AN42" i="1"/>
  <c r="AN41" i="1"/>
  <c r="AN40" i="1"/>
  <c r="AN39" i="1"/>
  <c r="AN38" i="1"/>
  <c r="AN37" i="1"/>
  <c r="AN36" i="1"/>
  <c r="AN35" i="1"/>
  <c r="AN34" i="1"/>
  <c r="AN33" i="1"/>
  <c r="AN32" i="1"/>
  <c r="AN31" i="1"/>
  <c r="AN30" i="1"/>
  <c r="AN29" i="1"/>
  <c r="AN28" i="1"/>
  <c r="AN27" i="1"/>
  <c r="AR26" i="1"/>
  <c r="AQ26" i="1"/>
  <c r="AQ19" i="1" s="1"/>
  <c r="CO19" i="1" s="1"/>
  <c r="AP26" i="1"/>
  <c r="AP19" i="1" s="1"/>
  <c r="CN19" i="1" s="1"/>
  <c r="AO26" i="1"/>
  <c r="AR23" i="1"/>
  <c r="AQ23" i="1"/>
  <c r="AP23" i="1"/>
  <c r="AO23" i="1"/>
  <c r="AR22" i="1"/>
  <c r="AO22" i="1"/>
  <c r="CM22" i="1" s="1"/>
  <c r="AR19" i="1"/>
  <c r="Y66" i="1"/>
  <c r="Y65" i="1"/>
  <c r="Y64" i="1"/>
  <c r="Y63" i="1"/>
  <c r="Y62" i="1"/>
  <c r="Y61" i="1"/>
  <c r="Y60" i="1"/>
  <c r="Y59" i="1"/>
  <c r="Y58" i="1"/>
  <c r="Y57" i="1"/>
  <c r="Y56" i="1"/>
  <c r="Y55" i="1"/>
  <c r="Y54" i="1"/>
  <c r="Y53" i="1"/>
  <c r="Y52" i="1"/>
  <c r="Y51" i="1"/>
  <c r="Y50" i="1"/>
  <c r="AH49" i="1"/>
  <c r="AH47" i="1" s="1"/>
  <c r="AG49" i="1"/>
  <c r="AG47" i="1" s="1"/>
  <c r="AF49" i="1"/>
  <c r="AF47" i="1" s="1"/>
  <c r="AE49" i="1"/>
  <c r="AC49" i="1"/>
  <c r="AC47" i="1" s="1"/>
  <c r="AB49" i="1"/>
  <c r="AA49" i="1"/>
  <c r="AA47" i="1" s="1"/>
  <c r="Z49" i="1"/>
  <c r="Z47" i="1" s="1"/>
  <c r="AD48" i="1"/>
  <c r="Y48" i="1"/>
  <c r="AE47" i="1"/>
  <c r="AD45" i="1"/>
  <c r="Y45" i="1"/>
  <c r="AD44" i="1"/>
  <c r="Y44" i="1"/>
  <c r="AD43" i="1"/>
  <c r="Y43" i="1"/>
  <c r="AD42" i="1"/>
  <c r="Y42" i="1"/>
  <c r="AD41" i="1"/>
  <c r="Y41" i="1"/>
  <c r="AD40" i="1"/>
  <c r="Y40" i="1"/>
  <c r="AD39" i="1"/>
  <c r="Y39" i="1"/>
  <c r="AD38" i="1"/>
  <c r="Y38" i="1"/>
  <c r="AD37" i="1"/>
  <c r="Y37" i="1"/>
  <c r="AD36" i="1"/>
  <c r="Y36" i="1"/>
  <c r="AD35" i="1"/>
  <c r="Y35" i="1"/>
  <c r="AD34" i="1"/>
  <c r="Y34" i="1"/>
  <c r="AD33" i="1"/>
  <c r="Y33" i="1"/>
  <c r="AD32" i="1"/>
  <c r="Y32" i="1"/>
  <c r="AD31" i="1"/>
  <c r="Y31" i="1"/>
  <c r="AD30" i="1"/>
  <c r="Y30" i="1"/>
  <c r="AD29" i="1"/>
  <c r="Y29" i="1"/>
  <c r="AD28" i="1"/>
  <c r="Y28" i="1"/>
  <c r="AD27" i="1"/>
  <c r="Y27" i="1"/>
  <c r="AH26" i="1"/>
  <c r="AH19" i="1" s="1"/>
  <c r="AG26" i="1"/>
  <c r="AF26" i="1"/>
  <c r="AE26" i="1"/>
  <c r="AD26" i="1"/>
  <c r="AC26" i="1"/>
  <c r="AB26" i="1"/>
  <c r="AA26" i="1"/>
  <c r="Z26" i="1"/>
  <c r="Y26" i="1" s="1"/>
  <c r="AG24" i="1"/>
  <c r="AE24" i="1"/>
  <c r="AC24" i="1"/>
  <c r="AB24" i="1"/>
  <c r="AA24" i="1"/>
  <c r="AH23" i="1"/>
  <c r="AG23" i="1"/>
  <c r="AF23" i="1"/>
  <c r="AE23" i="1"/>
  <c r="AC23" i="1"/>
  <c r="AB23" i="1"/>
  <c r="AA23" i="1"/>
  <c r="Z23" i="1"/>
  <c r="AH22" i="1"/>
  <c r="AG22" i="1"/>
  <c r="AE22" i="1"/>
  <c r="AC22" i="1"/>
  <c r="Z22" i="1"/>
  <c r="AF21" i="1"/>
  <c r="AE21" i="1"/>
  <c r="AB21" i="1"/>
  <c r="AA21" i="1"/>
  <c r="AG19" i="1"/>
  <c r="AF19" i="1"/>
  <c r="AE19" i="1"/>
  <c r="AC19" i="1"/>
  <c r="AB19" i="1"/>
  <c r="AA19" i="1"/>
  <c r="AN26" i="1" l="1"/>
  <c r="Z19" i="1"/>
  <c r="CP99" i="1"/>
  <c r="CP97" i="1" s="1"/>
  <c r="AN79" i="1"/>
  <c r="BR26" i="1"/>
  <c r="AC83" i="1"/>
  <c r="AX26" i="1"/>
  <c r="CF25" i="1"/>
  <c r="Y79" i="1"/>
  <c r="AD79" i="1"/>
  <c r="AR83" i="1"/>
  <c r="AR46" i="1" s="1"/>
  <c r="AR25" i="1" s="1"/>
  <c r="AN84" i="1"/>
  <c r="CN21" i="1"/>
  <c r="AD103" i="1"/>
  <c r="AA83" i="1"/>
  <c r="Y19" i="1"/>
  <c r="CO26" i="1"/>
  <c r="AG83" i="1"/>
  <c r="AD77" i="1"/>
  <c r="Y77" i="1"/>
  <c r="CL125" i="1"/>
  <c r="BB18" i="1"/>
  <c r="CO110" i="1"/>
  <c r="CL110" i="1" s="1"/>
  <c r="BH24" i="1"/>
  <c r="CF18" i="1"/>
  <c r="CP24" i="1"/>
  <c r="CB24" i="1"/>
  <c r="CC18" i="1"/>
  <c r="AX24" i="1"/>
  <c r="CM23" i="1"/>
  <c r="CM24" i="1"/>
  <c r="CC25" i="1"/>
  <c r="AN77" i="1"/>
  <c r="CN23" i="1"/>
  <c r="CO49" i="1"/>
  <c r="CO47" i="1" s="1"/>
  <c r="CL47" i="1" s="1"/>
  <c r="AO46" i="1"/>
  <c r="AO25" i="1" s="1"/>
  <c r="AN49" i="1"/>
  <c r="AD49" i="1"/>
  <c r="AA46" i="1"/>
  <c r="AA20" i="1" s="1"/>
  <c r="AA18" i="1" s="1"/>
  <c r="Y49" i="1"/>
  <c r="AX103" i="1"/>
  <c r="CO22" i="1"/>
  <c r="AN103" i="1"/>
  <c r="AF22" i="1"/>
  <c r="Y22" i="1"/>
  <c r="CL93" i="1"/>
  <c r="AD89" i="1"/>
  <c r="Y89" i="1"/>
  <c r="CD25" i="1"/>
  <c r="AX84" i="1"/>
  <c r="AD84" i="1"/>
  <c r="AC46" i="1"/>
  <c r="AC25" i="1" s="1"/>
  <c r="Y84" i="1"/>
  <c r="AX110" i="1"/>
  <c r="AD110" i="1"/>
  <c r="Y110" i="1"/>
  <c r="AD97" i="1"/>
  <c r="BR21" i="1"/>
  <c r="CL26" i="1"/>
  <c r="AX49" i="1"/>
  <c r="BR49" i="1"/>
  <c r="CB49" i="1"/>
  <c r="CL95" i="1"/>
  <c r="CL96" i="1"/>
  <c r="AN110" i="1"/>
  <c r="CP22" i="1"/>
  <c r="BL18" i="1"/>
  <c r="BR23" i="1"/>
  <c r="CB23" i="1"/>
  <c r="CP19" i="1"/>
  <c r="CL101" i="1"/>
  <c r="AN89" i="1"/>
  <c r="AN23" i="1"/>
  <c r="CP23" i="1"/>
  <c r="BH23" i="1"/>
  <c r="BR24" i="1"/>
  <c r="CB22" i="1"/>
  <c r="CL91" i="1"/>
  <c r="CL102" i="1"/>
  <c r="Y24" i="1"/>
  <c r="BH22" i="1"/>
  <c r="BH26" i="1"/>
  <c r="CB21" i="1"/>
  <c r="BH49" i="1"/>
  <c r="CL90" i="1"/>
  <c r="CL92" i="1"/>
  <c r="CL94" i="1"/>
  <c r="CP21" i="1"/>
  <c r="CO23" i="1"/>
  <c r="AX23" i="1"/>
  <c r="CO24" i="1"/>
  <c r="AP24" i="1"/>
  <c r="CN24" i="1" s="1"/>
  <c r="Y23" i="1"/>
  <c r="AF24" i="1"/>
  <c r="AD24" i="1" s="1"/>
  <c r="AD23" i="1"/>
  <c r="AX22" i="1"/>
  <c r="CO103" i="1"/>
  <c r="CL103" i="1" s="1"/>
  <c r="AN22" i="1"/>
  <c r="AD22" i="1"/>
  <c r="Y103" i="1"/>
  <c r="AX21" i="1"/>
  <c r="AY97" i="1"/>
  <c r="AX97" i="1" s="1"/>
  <c r="AQ97" i="1"/>
  <c r="AO21" i="1"/>
  <c r="CM21" i="1" s="1"/>
  <c r="Z97" i="1"/>
  <c r="AD21" i="1"/>
  <c r="AP83" i="1"/>
  <c r="AE83" i="1"/>
  <c r="AE46" i="1" s="1"/>
  <c r="AE20" i="1" s="1"/>
  <c r="AE18" i="1" s="1"/>
  <c r="Z83" i="1"/>
  <c r="Y83" i="1" s="1"/>
  <c r="AQ83" i="1"/>
  <c r="CO84" i="1"/>
  <c r="CL84" i="1" s="1"/>
  <c r="AH46" i="1"/>
  <c r="AH20" i="1" s="1"/>
  <c r="AH18" i="1" s="1"/>
  <c r="AF83" i="1"/>
  <c r="AQ76" i="1"/>
  <c r="AN76" i="1" s="1"/>
  <c r="AB67" i="1"/>
  <c r="Y67" i="1" s="1"/>
  <c r="AG46" i="1"/>
  <c r="AG20" i="1" s="1"/>
  <c r="AG18" i="1" s="1"/>
  <c r="CO68" i="1"/>
  <c r="CO67" i="1" s="1"/>
  <c r="CO79" i="1"/>
  <c r="CL79" i="1" s="1"/>
  <c r="CL49" i="1"/>
  <c r="CB47" i="1"/>
  <c r="CB19" i="1"/>
  <c r="CD18" i="1"/>
  <c r="BR22" i="1"/>
  <c r="BR47" i="1"/>
  <c r="BV18" i="1"/>
  <c r="BH47" i="1"/>
  <c r="BH19" i="1"/>
  <c r="AX19" i="1"/>
  <c r="AX47" i="1"/>
  <c r="AO19" i="1"/>
  <c r="CM19" i="1" s="1"/>
  <c r="AP47" i="1"/>
  <c r="AD47" i="1"/>
  <c r="AB47" i="1"/>
  <c r="AD19" i="1"/>
  <c r="AA25" i="1" l="1"/>
  <c r="CL19" i="1"/>
  <c r="CL22" i="1"/>
  <c r="AO20" i="1"/>
  <c r="AO18" i="1" s="1"/>
  <c r="AH25" i="1"/>
  <c r="AE25" i="1"/>
  <c r="AD83" i="1"/>
  <c r="AC20" i="1"/>
  <c r="AC18" i="1" s="1"/>
  <c r="Z46" i="1"/>
  <c r="Z25" i="1" s="1"/>
  <c r="CL68" i="1"/>
  <c r="CL23" i="1"/>
  <c r="AN24" i="1"/>
  <c r="AR20" i="1"/>
  <c r="AR18" i="1" s="1"/>
  <c r="CP18" i="1" s="1"/>
  <c r="CL24" i="1"/>
  <c r="AQ21" i="1"/>
  <c r="CO97" i="1"/>
  <c r="CL97" i="1" s="1"/>
  <c r="AN97" i="1"/>
  <c r="Y97" i="1"/>
  <c r="Z21" i="1"/>
  <c r="Y21" i="1" s="1"/>
  <c r="AQ46" i="1"/>
  <c r="AQ20" i="1" s="1"/>
  <c r="AN83" i="1"/>
  <c r="AF46" i="1"/>
  <c r="AD46" i="1" s="1"/>
  <c r="AG25" i="1"/>
  <c r="CL99" i="1"/>
  <c r="CL67" i="1"/>
  <c r="AN19" i="1"/>
  <c r="AP46" i="1"/>
  <c r="AN47" i="1"/>
  <c r="Y47" i="1"/>
  <c r="AB46" i="1"/>
  <c r="CP20" i="1" l="1"/>
  <c r="AQ25" i="1"/>
  <c r="Z20" i="1"/>
  <c r="Z18" i="1" s="1"/>
  <c r="AF25" i="1"/>
  <c r="AD25" i="1" s="1"/>
  <c r="AF20" i="1"/>
  <c r="AD20" i="1" s="1"/>
  <c r="CO21" i="1"/>
  <c r="CL21" i="1" s="1"/>
  <c r="AN21" i="1"/>
  <c r="AQ18" i="1"/>
  <c r="AP25" i="1"/>
  <c r="AP20" i="1"/>
  <c r="AN46" i="1"/>
  <c r="AB20" i="1"/>
  <c r="AB25" i="1"/>
  <c r="Y25" i="1" s="1"/>
  <c r="Y46" i="1"/>
  <c r="AF18" i="1"/>
  <c r="AD18" i="1" s="1"/>
  <c r="AN25" i="1" l="1"/>
  <c r="AP18" i="1"/>
  <c r="AN20" i="1"/>
  <c r="AB18" i="1"/>
  <c r="Y18" i="1" s="1"/>
  <c r="Y20" i="1"/>
  <c r="AN18" i="1" l="1"/>
  <c r="CK102" i="1" l="1"/>
  <c r="CK101" i="1"/>
  <c r="BF125" i="1" l="1"/>
  <c r="CK99" i="1"/>
  <c r="O99" i="1"/>
  <c r="AW23" i="1" l="1"/>
  <c r="AW22" i="1"/>
  <c r="AW21" i="1"/>
  <c r="AW20" i="1"/>
  <c r="BG23" i="1"/>
  <c r="BG22" i="1"/>
  <c r="BG21" i="1"/>
  <c r="BG20" i="1"/>
  <c r="BQ23" i="1"/>
  <c r="BQ22" i="1"/>
  <c r="BQ21" i="1"/>
  <c r="BQ20" i="1"/>
  <c r="AW110" i="1"/>
  <c r="AW24" i="1" s="1"/>
  <c r="AM110" i="1"/>
  <c r="AL110" i="1"/>
  <c r="CK125" i="1" l="1"/>
  <c r="P89" i="1" l="1"/>
  <c r="P85" i="1" s="1"/>
  <c r="O89" i="1"/>
  <c r="O85" i="1" s="1"/>
  <c r="P79" i="1"/>
  <c r="O79" i="1"/>
  <c r="O68" i="1"/>
  <c r="O67" i="1" s="1"/>
  <c r="P83" i="1" l="1"/>
  <c r="O83" i="1"/>
  <c r="V26" i="1" l="1"/>
  <c r="T26" i="1"/>
  <c r="BW98" i="1" l="1"/>
  <c r="BM98" i="1"/>
  <c r="BC98" i="1"/>
  <c r="AS98" i="1"/>
  <c r="BW102" i="1"/>
  <c r="BW101" i="1"/>
  <c r="BM102" i="1"/>
  <c r="BM101" i="1"/>
  <c r="BC102" i="1"/>
  <c r="BC101" i="1"/>
  <c r="AS102" i="1"/>
  <c r="AS101" i="1"/>
  <c r="CK103" i="1"/>
  <c r="CI103" i="1"/>
  <c r="CH103" i="1"/>
  <c r="CA103" i="1"/>
  <c r="BY103" i="1"/>
  <c r="BX103" i="1"/>
  <c r="BQ103" i="1"/>
  <c r="BO103" i="1"/>
  <c r="BN103" i="1"/>
  <c r="BG103" i="1"/>
  <c r="BE103" i="1"/>
  <c r="BD103" i="1"/>
  <c r="AW103" i="1"/>
  <c r="AU103" i="1"/>
  <c r="AT103" i="1"/>
  <c r="AM103" i="1"/>
  <c r="AK103" i="1"/>
  <c r="AJ103" i="1"/>
  <c r="BW108" i="1"/>
  <c r="BW107" i="1"/>
  <c r="BW106" i="1"/>
  <c r="BW105" i="1"/>
  <c r="BW104" i="1"/>
  <c r="BM108" i="1"/>
  <c r="BM107" i="1"/>
  <c r="BM106" i="1"/>
  <c r="BM105" i="1"/>
  <c r="BM104" i="1"/>
  <c r="BC108" i="1"/>
  <c r="BC107" i="1"/>
  <c r="BC106" i="1"/>
  <c r="BC105" i="1"/>
  <c r="BC104" i="1"/>
  <c r="AS108" i="1"/>
  <c r="AS107" i="1"/>
  <c r="AS106" i="1"/>
  <c r="AS105" i="1"/>
  <c r="AS104" i="1"/>
  <c r="CG109" i="1"/>
  <c r="CB109" i="1"/>
  <c r="BW109" i="1"/>
  <c r="BR109" i="1"/>
  <c r="BM109" i="1"/>
  <c r="BH109" i="1"/>
  <c r="BC109" i="1"/>
  <c r="AS109" i="1"/>
  <c r="CK110" i="1"/>
  <c r="CI110" i="1"/>
  <c r="CH110" i="1"/>
  <c r="CA110" i="1"/>
  <c r="CA24" i="1" s="1"/>
  <c r="BY110" i="1"/>
  <c r="BX110" i="1"/>
  <c r="BQ110" i="1"/>
  <c r="BQ24" i="1" s="1"/>
  <c r="BO110" i="1"/>
  <c r="BN110" i="1"/>
  <c r="BG110" i="1"/>
  <c r="BG24" i="1" s="1"/>
  <c r="BE110" i="1"/>
  <c r="BD110" i="1"/>
  <c r="AU110" i="1"/>
  <c r="AT110" i="1"/>
  <c r="BW125" i="1"/>
  <c r="BW122" i="1"/>
  <c r="BW121" i="1"/>
  <c r="BW120" i="1"/>
  <c r="BW119" i="1"/>
  <c r="BW118" i="1"/>
  <c r="BW117" i="1"/>
  <c r="BW116" i="1"/>
  <c r="BW115" i="1"/>
  <c r="BW114" i="1"/>
  <c r="BW113" i="1"/>
  <c r="BW112" i="1"/>
  <c r="BW111" i="1"/>
  <c r="BM125" i="1"/>
  <c r="BM122" i="1"/>
  <c r="BM121" i="1"/>
  <c r="BM120" i="1"/>
  <c r="BM119" i="1"/>
  <c r="BM118" i="1"/>
  <c r="BM117" i="1"/>
  <c r="BM116" i="1"/>
  <c r="BM115" i="1"/>
  <c r="BM114" i="1"/>
  <c r="BM113" i="1"/>
  <c r="BM112" i="1"/>
  <c r="BM111" i="1"/>
  <c r="BC125" i="1"/>
  <c r="BC122" i="1"/>
  <c r="BC121" i="1"/>
  <c r="BC120" i="1"/>
  <c r="BC119" i="1"/>
  <c r="BC118" i="1"/>
  <c r="BC117" i="1"/>
  <c r="BC116" i="1"/>
  <c r="BC115" i="1"/>
  <c r="BC114" i="1"/>
  <c r="BC113" i="1"/>
  <c r="BC112" i="1"/>
  <c r="BC111" i="1"/>
  <c r="AS125" i="1"/>
  <c r="AS122" i="1"/>
  <c r="AS121" i="1"/>
  <c r="AS120" i="1"/>
  <c r="AS119" i="1"/>
  <c r="AS118" i="1"/>
  <c r="AS117" i="1"/>
  <c r="AS116" i="1"/>
  <c r="AS115" i="1"/>
  <c r="AS114" i="1"/>
  <c r="AS113" i="1"/>
  <c r="AS112" i="1"/>
  <c r="AS111" i="1"/>
  <c r="AK110" i="1"/>
  <c r="AJ110" i="1"/>
  <c r="CK97" i="1"/>
  <c r="CI97" i="1"/>
  <c r="CH97" i="1"/>
  <c r="CA97" i="1"/>
  <c r="BY97" i="1"/>
  <c r="BX97" i="1"/>
  <c r="BQ97" i="1"/>
  <c r="BO97" i="1"/>
  <c r="BN97" i="1"/>
  <c r="BE97" i="1"/>
  <c r="BD97" i="1"/>
  <c r="AW97" i="1"/>
  <c r="AU97" i="1"/>
  <c r="AT97" i="1"/>
  <c r="AM97" i="1"/>
  <c r="AJ97" i="1"/>
  <c r="AK97" i="1"/>
  <c r="CK96" i="1"/>
  <c r="CK95" i="1"/>
  <c r="CK94" i="1"/>
  <c r="CK93" i="1"/>
  <c r="CK92" i="1"/>
  <c r="CK91" i="1"/>
  <c r="CK90" i="1"/>
  <c r="CI96" i="1"/>
  <c r="CH96" i="1"/>
  <c r="CI95" i="1"/>
  <c r="CH95" i="1"/>
  <c r="CI94" i="1"/>
  <c r="CH94" i="1"/>
  <c r="CI93" i="1"/>
  <c r="CH93" i="1"/>
  <c r="CI92" i="1"/>
  <c r="CH92" i="1"/>
  <c r="CI91" i="1"/>
  <c r="CH91" i="1"/>
  <c r="CI90" i="1"/>
  <c r="CH90" i="1"/>
  <c r="BW96" i="1"/>
  <c r="BW95" i="1"/>
  <c r="BW94" i="1"/>
  <c r="BW93" i="1"/>
  <c r="BW92" i="1"/>
  <c r="BW91" i="1"/>
  <c r="BW90" i="1"/>
  <c r="BM96" i="1"/>
  <c r="BM95" i="1"/>
  <c r="BM94" i="1"/>
  <c r="BM93" i="1"/>
  <c r="BM92" i="1"/>
  <c r="BM91" i="1"/>
  <c r="BM90" i="1"/>
  <c r="BC96" i="1"/>
  <c r="BC95" i="1"/>
  <c r="BC94" i="1"/>
  <c r="BC93" i="1"/>
  <c r="BC92" i="1"/>
  <c r="BC91" i="1"/>
  <c r="BC90" i="1"/>
  <c r="AS96" i="1"/>
  <c r="AS95" i="1"/>
  <c r="AS94" i="1"/>
  <c r="AS93" i="1"/>
  <c r="AS92" i="1"/>
  <c r="AS91" i="1"/>
  <c r="AS90" i="1"/>
  <c r="AK89" i="1"/>
  <c r="AJ89" i="1"/>
  <c r="BW88" i="1"/>
  <c r="BW87" i="1"/>
  <c r="BW86" i="1"/>
  <c r="BW85" i="1"/>
  <c r="BM88" i="1"/>
  <c r="BM87" i="1"/>
  <c r="BM86" i="1"/>
  <c r="BM85" i="1"/>
  <c r="BC88" i="1"/>
  <c r="BC87" i="1"/>
  <c r="BC86" i="1"/>
  <c r="BC85" i="1"/>
  <c r="AS88" i="1"/>
  <c r="AS87" i="1"/>
  <c r="AS86" i="1"/>
  <c r="AS85" i="1"/>
  <c r="CK84" i="1"/>
  <c r="CI84" i="1"/>
  <c r="CH84" i="1"/>
  <c r="CA84" i="1"/>
  <c r="CA83" i="1" s="1"/>
  <c r="BY84" i="1"/>
  <c r="BX84" i="1"/>
  <c r="BQ84" i="1"/>
  <c r="BO84" i="1"/>
  <c r="BN84" i="1"/>
  <c r="BG84" i="1"/>
  <c r="BE84" i="1"/>
  <c r="BD84" i="1"/>
  <c r="AW84" i="1"/>
  <c r="AU84" i="1"/>
  <c r="AT84" i="1"/>
  <c r="AM84" i="1"/>
  <c r="AK84" i="1"/>
  <c r="AJ84" i="1"/>
  <c r="BW82" i="1"/>
  <c r="BM82" i="1"/>
  <c r="BC82" i="1"/>
  <c r="AS82" i="1"/>
  <c r="CG81" i="1"/>
  <c r="BW81" i="1"/>
  <c r="BM81" i="1"/>
  <c r="BC81" i="1"/>
  <c r="AS81" i="1"/>
  <c r="BW80" i="1"/>
  <c r="BM80" i="1"/>
  <c r="BC80" i="1"/>
  <c r="AS80" i="1"/>
  <c r="CK79" i="1"/>
  <c r="CI79" i="1"/>
  <c r="CH79" i="1"/>
  <c r="CF79" i="1"/>
  <c r="CE79" i="1"/>
  <c r="CE76" i="1" s="1"/>
  <c r="CD79" i="1"/>
  <c r="CC79" i="1"/>
  <c r="CA79" i="1"/>
  <c r="BZ79" i="1"/>
  <c r="BY79" i="1"/>
  <c r="BX79" i="1"/>
  <c r="BV79" i="1"/>
  <c r="BU79" i="1"/>
  <c r="BU76" i="1" s="1"/>
  <c r="BR76" i="1" s="1"/>
  <c r="BT79" i="1"/>
  <c r="BS79" i="1"/>
  <c r="BQ79" i="1"/>
  <c r="BP79" i="1"/>
  <c r="BO79" i="1"/>
  <c r="BN79" i="1"/>
  <c r="BL79" i="1"/>
  <c r="BK79" i="1"/>
  <c r="BK76" i="1" s="1"/>
  <c r="BH76" i="1" s="1"/>
  <c r="BJ79" i="1"/>
  <c r="BI79" i="1"/>
  <c r="BG79" i="1"/>
  <c r="BF79" i="1"/>
  <c r="BE79" i="1"/>
  <c r="BD79" i="1"/>
  <c r="BB79" i="1"/>
  <c r="BA79" i="1"/>
  <c r="BA76" i="1" s="1"/>
  <c r="AZ79" i="1"/>
  <c r="AY79" i="1"/>
  <c r="AW79" i="1"/>
  <c r="AV79" i="1"/>
  <c r="AU79" i="1"/>
  <c r="AT79" i="1"/>
  <c r="BW78" i="1"/>
  <c r="BM78" i="1"/>
  <c r="BC78" i="1"/>
  <c r="AS78" i="1"/>
  <c r="CG75" i="1"/>
  <c r="CB75" i="1"/>
  <c r="BW75" i="1"/>
  <c r="BR75" i="1"/>
  <c r="BM75" i="1"/>
  <c r="BH75" i="1"/>
  <c r="BC75" i="1"/>
  <c r="AX75" i="1"/>
  <c r="AS75" i="1"/>
  <c r="BW74" i="1"/>
  <c r="BW73" i="1"/>
  <c r="BW72" i="1"/>
  <c r="BW71" i="1"/>
  <c r="BW70" i="1"/>
  <c r="BW69" i="1"/>
  <c r="BM74" i="1"/>
  <c r="BM73" i="1"/>
  <c r="BM71" i="1"/>
  <c r="BM70" i="1"/>
  <c r="BM69" i="1"/>
  <c r="BC74" i="1"/>
  <c r="BC73" i="1"/>
  <c r="BC72" i="1"/>
  <c r="BC71" i="1"/>
  <c r="BC70" i="1"/>
  <c r="BC69" i="1"/>
  <c r="AS74" i="1"/>
  <c r="AS73" i="1"/>
  <c r="AS72" i="1"/>
  <c r="AS71" i="1"/>
  <c r="AS70" i="1"/>
  <c r="AS69" i="1"/>
  <c r="CJ69" i="1"/>
  <c r="CG69" i="1" s="1"/>
  <c r="CJ70" i="1"/>
  <c r="CG70" i="1" s="1"/>
  <c r="CJ71" i="1"/>
  <c r="CG71" i="1" s="1"/>
  <c r="CJ72" i="1"/>
  <c r="CJ73" i="1"/>
  <c r="CG73" i="1" s="1"/>
  <c r="CJ74" i="1"/>
  <c r="CG74" i="1" s="1"/>
  <c r="CK68" i="1"/>
  <c r="CK67" i="1" s="1"/>
  <c r="CI68" i="1"/>
  <c r="CI67" i="1" s="1"/>
  <c r="CH68" i="1"/>
  <c r="CH67" i="1" s="1"/>
  <c r="CA68" i="1"/>
  <c r="CA67" i="1" s="1"/>
  <c r="BZ68" i="1"/>
  <c r="BZ67" i="1" s="1"/>
  <c r="BY68" i="1"/>
  <c r="BY67" i="1" s="1"/>
  <c r="BX68" i="1"/>
  <c r="BX67" i="1" s="1"/>
  <c r="BQ68" i="1"/>
  <c r="BQ67" i="1" s="1"/>
  <c r="BP68" i="1"/>
  <c r="BP67" i="1" s="1"/>
  <c r="BO68" i="1"/>
  <c r="BO67" i="1" s="1"/>
  <c r="BN68" i="1"/>
  <c r="BN67" i="1" s="1"/>
  <c r="BG68" i="1"/>
  <c r="BG67" i="1" s="1"/>
  <c r="BF68" i="1"/>
  <c r="BF67" i="1" s="1"/>
  <c r="BE68" i="1"/>
  <c r="BE67" i="1" s="1"/>
  <c r="BD68" i="1"/>
  <c r="BD67" i="1" s="1"/>
  <c r="CB76" i="1" l="1"/>
  <c r="CE46" i="1"/>
  <c r="AX76" i="1"/>
  <c r="CO76" i="1"/>
  <c r="CL76" i="1" s="1"/>
  <c r="BH79" i="1"/>
  <c r="CB79" i="1"/>
  <c r="BC79" i="1"/>
  <c r="BR79" i="1"/>
  <c r="AX79" i="1"/>
  <c r="BG97" i="1"/>
  <c r="AK83" i="1"/>
  <c r="AJ83" i="1"/>
  <c r="BW79" i="1"/>
  <c r="BM79" i="1"/>
  <c r="AS79" i="1"/>
  <c r="CJ68" i="1"/>
  <c r="CG68" i="1" s="1"/>
  <c r="CG72" i="1"/>
  <c r="BM67" i="1"/>
  <c r="BW67" i="1"/>
  <c r="BM68" i="1"/>
  <c r="BW68" i="1"/>
  <c r="BC67" i="1"/>
  <c r="BC68" i="1"/>
  <c r="CE25" i="1" l="1"/>
  <c r="CB25" i="1" s="1"/>
  <c r="CE20" i="1"/>
  <c r="CB46" i="1"/>
  <c r="CG48" i="1"/>
  <c r="BW48" i="1"/>
  <c r="BM48" i="1"/>
  <c r="BC48" i="1"/>
  <c r="CA46" i="1"/>
  <c r="CG45" i="1"/>
  <c r="BW45" i="1"/>
  <c r="BM45" i="1"/>
  <c r="BC45" i="1"/>
  <c r="AS45" i="1"/>
  <c r="CG44" i="1"/>
  <c r="BW44" i="1"/>
  <c r="BM44" i="1"/>
  <c r="BC44" i="1"/>
  <c r="AS44" i="1"/>
  <c r="CG43" i="1"/>
  <c r="BW43" i="1"/>
  <c r="BM43" i="1"/>
  <c r="BC43" i="1"/>
  <c r="AS43" i="1"/>
  <c r="CG42" i="1"/>
  <c r="BW42" i="1"/>
  <c r="BM42" i="1"/>
  <c r="BC42" i="1"/>
  <c r="AS42" i="1"/>
  <c r="CG41" i="1"/>
  <c r="BW41" i="1"/>
  <c r="BM41" i="1"/>
  <c r="BC41" i="1"/>
  <c r="AS41" i="1"/>
  <c r="CG40" i="1"/>
  <c r="BW40" i="1"/>
  <c r="BM40" i="1"/>
  <c r="BC40" i="1"/>
  <c r="AS40" i="1"/>
  <c r="CG39" i="1"/>
  <c r="BW39" i="1"/>
  <c r="BM39" i="1"/>
  <c r="BC39" i="1"/>
  <c r="AS39" i="1"/>
  <c r="CG38" i="1"/>
  <c r="BW38" i="1"/>
  <c r="BM38" i="1"/>
  <c r="BC38" i="1"/>
  <c r="AS38" i="1"/>
  <c r="CG37" i="1"/>
  <c r="BW37" i="1"/>
  <c r="BM37" i="1"/>
  <c r="BC37" i="1"/>
  <c r="AS37" i="1"/>
  <c r="CG36" i="1"/>
  <c r="BW36" i="1"/>
  <c r="BM36" i="1"/>
  <c r="BC36" i="1"/>
  <c r="AS36" i="1"/>
  <c r="CG35" i="1"/>
  <c r="BW35" i="1"/>
  <c r="BM35" i="1"/>
  <c r="BC35" i="1"/>
  <c r="AS35" i="1"/>
  <c r="CG34" i="1"/>
  <c r="BW34" i="1"/>
  <c r="BM34" i="1"/>
  <c r="BC34" i="1"/>
  <c r="AS34" i="1"/>
  <c r="CG33" i="1"/>
  <c r="BW33" i="1"/>
  <c r="BM33" i="1"/>
  <c r="BC33" i="1"/>
  <c r="AS33" i="1"/>
  <c r="CG32" i="1"/>
  <c r="BW32" i="1"/>
  <c r="BM32" i="1"/>
  <c r="BC32" i="1"/>
  <c r="AS32" i="1"/>
  <c r="CK26" i="1"/>
  <c r="CI26" i="1"/>
  <c r="CH26" i="1"/>
  <c r="CA26" i="1"/>
  <c r="BY26" i="1"/>
  <c r="BX26" i="1"/>
  <c r="BQ26" i="1"/>
  <c r="BQ19" i="1" s="1"/>
  <c r="BQ18" i="1" s="1"/>
  <c r="BO26" i="1"/>
  <c r="BN26" i="1"/>
  <c r="BG26" i="1"/>
  <c r="BG19" i="1" s="1"/>
  <c r="BG18" i="1" s="1"/>
  <c r="BE26" i="1"/>
  <c r="BD26" i="1"/>
  <c r="AW68" i="1"/>
  <c r="AW67" i="1" s="1"/>
  <c r="AU68" i="1"/>
  <c r="AU67" i="1" s="1"/>
  <c r="AT68" i="1"/>
  <c r="CB20" i="1" l="1"/>
  <c r="CE18" i="1"/>
  <c r="CB18" i="1" s="1"/>
  <c r="CA25" i="1"/>
  <c r="AT67" i="1"/>
  <c r="AW52" i="1"/>
  <c r="AW51" i="1" s="1"/>
  <c r="AS51" i="1" s="1"/>
  <c r="AS48" i="1"/>
  <c r="BW66" i="1"/>
  <c r="BW65" i="1"/>
  <c r="BW64" i="1"/>
  <c r="BW63" i="1"/>
  <c r="BW62" i="1"/>
  <c r="BW61" i="1"/>
  <c r="BW60" i="1"/>
  <c r="BW59" i="1"/>
  <c r="BW58" i="1"/>
  <c r="BW57" i="1"/>
  <c r="BW56" i="1"/>
  <c r="BW55" i="1"/>
  <c r="BW54" i="1"/>
  <c r="BW53" i="1"/>
  <c r="BW52" i="1"/>
  <c r="BW51" i="1"/>
  <c r="BM66" i="1"/>
  <c r="BM65" i="1"/>
  <c r="BM64" i="1"/>
  <c r="BM63" i="1"/>
  <c r="BM62" i="1"/>
  <c r="BM61" i="1"/>
  <c r="BM60" i="1"/>
  <c r="BM59" i="1"/>
  <c r="BM58" i="1"/>
  <c r="BM57" i="1"/>
  <c r="BM56" i="1"/>
  <c r="BM55" i="1"/>
  <c r="BM54" i="1"/>
  <c r="BM53" i="1"/>
  <c r="BM52" i="1"/>
  <c r="BM51" i="1"/>
  <c r="BC66" i="1"/>
  <c r="BC65" i="1"/>
  <c r="BC64" i="1"/>
  <c r="BC63" i="1"/>
  <c r="BC62" i="1"/>
  <c r="BC61" i="1"/>
  <c r="BC60" i="1"/>
  <c r="BC59" i="1"/>
  <c r="BC58" i="1"/>
  <c r="BC57" i="1"/>
  <c r="BC56" i="1"/>
  <c r="BC55" i="1"/>
  <c r="BC54" i="1"/>
  <c r="BC53" i="1"/>
  <c r="BC52" i="1"/>
  <c r="BC51" i="1"/>
  <c r="BW50" i="1"/>
  <c r="BM50" i="1"/>
  <c r="BC50" i="1"/>
  <c r="AS66" i="1"/>
  <c r="AS65" i="1"/>
  <c r="AS64" i="1"/>
  <c r="AS63" i="1"/>
  <c r="AS62" i="1"/>
  <c r="AS61" i="1"/>
  <c r="AS60" i="1"/>
  <c r="AS59" i="1"/>
  <c r="AS58" i="1"/>
  <c r="AS57" i="1"/>
  <c r="AS56" i="1"/>
  <c r="AS55" i="1"/>
  <c r="AS54" i="1"/>
  <c r="AS53" i="1"/>
  <c r="AS50" i="1"/>
  <c r="AM79" i="1"/>
  <c r="AK79" i="1"/>
  <c r="AJ79" i="1"/>
  <c r="AL79" i="1"/>
  <c r="V23" i="1"/>
  <c r="V19" i="1"/>
  <c r="T23" i="1"/>
  <c r="T19" i="1"/>
  <c r="AM77" i="1"/>
  <c r="AK77" i="1"/>
  <c r="AJ77" i="1"/>
  <c r="P77" i="1"/>
  <c r="P76" i="1" s="1"/>
  <c r="O77" i="1"/>
  <c r="O76" i="1" s="1"/>
  <c r="P110" i="1"/>
  <c r="P24" i="1" s="1"/>
  <c r="O110" i="1"/>
  <c r="O24" i="1" s="1"/>
  <c r="P22" i="1"/>
  <c r="O103" i="1"/>
  <c r="O22" i="1" s="1"/>
  <c r="P97" i="1"/>
  <c r="P21" i="1" s="1"/>
  <c r="O97" i="1"/>
  <c r="O21" i="1" s="1"/>
  <c r="O47" i="1"/>
  <c r="O23" i="1"/>
  <c r="O19" i="1"/>
  <c r="P23" i="1"/>
  <c r="P19" i="1"/>
  <c r="P49" i="1"/>
  <c r="P47" i="1" s="1"/>
  <c r="O46" i="1" l="1"/>
  <c r="AS52" i="1"/>
  <c r="O20" i="1" l="1"/>
  <c r="O18" i="1" s="1"/>
  <c r="O25" i="1"/>
  <c r="CA23" i="1"/>
  <c r="CA22" i="1"/>
  <c r="CA21" i="1"/>
  <c r="CA20" i="1"/>
  <c r="CA19" i="1"/>
  <c r="BY24" i="1"/>
  <c r="BX24" i="1"/>
  <c r="BY23" i="1"/>
  <c r="BX23" i="1"/>
  <c r="BY22" i="1"/>
  <c r="BX22" i="1"/>
  <c r="BY21" i="1"/>
  <c r="BX21" i="1"/>
  <c r="BY20" i="1"/>
  <c r="BX20" i="1"/>
  <c r="BY19" i="1"/>
  <c r="BX19" i="1"/>
  <c r="BO24" i="1"/>
  <c r="BN24" i="1"/>
  <c r="BO23" i="1"/>
  <c r="BN23" i="1"/>
  <c r="BO22" i="1"/>
  <c r="BN22" i="1"/>
  <c r="BO21" i="1"/>
  <c r="BN21" i="1"/>
  <c r="BO20" i="1"/>
  <c r="BN20" i="1"/>
  <c r="BO19" i="1"/>
  <c r="BN19" i="1"/>
  <c r="BE24" i="1"/>
  <c r="BD24" i="1"/>
  <c r="BE23" i="1"/>
  <c r="BD23" i="1"/>
  <c r="BE22" i="1"/>
  <c r="BD22" i="1"/>
  <c r="BE21" i="1"/>
  <c r="BD21" i="1"/>
  <c r="BE19" i="1"/>
  <c r="BD19" i="1"/>
  <c r="AW26" i="1"/>
  <c r="AW19" i="1" s="1"/>
  <c r="AW18" i="1" s="1"/>
  <c r="AU26" i="1"/>
  <c r="AT26" i="1"/>
  <c r="AS26" i="1"/>
  <c r="AU24" i="1"/>
  <c r="AT24" i="1"/>
  <c r="AU22" i="1"/>
  <c r="AT22" i="1"/>
  <c r="AU21" i="1"/>
  <c r="AT21" i="1"/>
  <c r="AK49" i="1"/>
  <c r="AK47" i="1" s="1"/>
  <c r="AK46" i="1" s="1"/>
  <c r="AJ49" i="1"/>
  <c r="AJ47" i="1" s="1"/>
  <c r="AM26" i="1"/>
  <c r="AM19" i="1" s="1"/>
  <c r="AK26" i="1"/>
  <c r="AK19" i="1" s="1"/>
  <c r="AJ26" i="1"/>
  <c r="AJ19" i="1" s="1"/>
  <c r="AM24" i="1"/>
  <c r="AM23" i="1"/>
  <c r="AM22" i="1"/>
  <c r="AM21" i="1"/>
  <c r="AK24" i="1"/>
  <c r="AJ24" i="1"/>
  <c r="AK23" i="1"/>
  <c r="AJ23" i="1"/>
  <c r="AK22" i="1"/>
  <c r="AJ22" i="1"/>
  <c r="AK21" i="1"/>
  <c r="AJ21" i="1"/>
  <c r="AI125" i="1"/>
  <c r="AI122" i="1"/>
  <c r="AI121" i="1"/>
  <c r="AI120" i="1"/>
  <c r="AI119" i="1"/>
  <c r="AI118" i="1"/>
  <c r="AI117" i="1"/>
  <c r="AI116" i="1"/>
  <c r="AI115" i="1"/>
  <c r="AI114" i="1"/>
  <c r="AI113" i="1"/>
  <c r="AI112" i="1"/>
  <c r="AI111" i="1"/>
  <c r="AI109" i="1"/>
  <c r="AI108" i="1"/>
  <c r="AI107" i="1"/>
  <c r="AI106" i="1"/>
  <c r="AI105" i="1"/>
  <c r="AI104" i="1"/>
  <c r="AI102" i="1"/>
  <c r="AI101" i="1"/>
  <c r="AI98" i="1"/>
  <c r="AI96" i="1"/>
  <c r="AI95" i="1"/>
  <c r="AI94" i="1"/>
  <c r="AI93" i="1"/>
  <c r="AI92" i="1"/>
  <c r="AI91" i="1"/>
  <c r="AI90" i="1"/>
  <c r="AI88" i="1"/>
  <c r="AI87" i="1"/>
  <c r="AI86" i="1"/>
  <c r="AI85" i="1"/>
  <c r="AI82" i="1"/>
  <c r="AI81" i="1"/>
  <c r="AI80" i="1"/>
  <c r="AI79" i="1"/>
  <c r="AI78" i="1"/>
  <c r="AI75" i="1"/>
  <c r="AI74" i="1"/>
  <c r="AI73" i="1"/>
  <c r="AI72" i="1"/>
  <c r="AI71" i="1"/>
  <c r="AI70" i="1"/>
  <c r="AI69" i="1"/>
  <c r="AI66" i="1"/>
  <c r="AI65" i="1"/>
  <c r="AI64" i="1"/>
  <c r="AI63" i="1"/>
  <c r="AI62" i="1"/>
  <c r="AI61" i="1"/>
  <c r="AI60" i="1"/>
  <c r="AI59" i="1"/>
  <c r="AI58" i="1"/>
  <c r="AI57" i="1"/>
  <c r="AI56" i="1"/>
  <c r="AI55" i="1"/>
  <c r="AI54" i="1"/>
  <c r="AI53" i="1"/>
  <c r="AI52" i="1"/>
  <c r="AI51" i="1"/>
  <c r="AI50" i="1"/>
  <c r="AI48" i="1"/>
  <c r="AI45" i="1"/>
  <c r="AI44" i="1"/>
  <c r="AI43" i="1"/>
  <c r="AI42" i="1"/>
  <c r="AI41" i="1"/>
  <c r="AI40" i="1"/>
  <c r="AI39" i="1"/>
  <c r="AI38" i="1"/>
  <c r="AI37" i="1"/>
  <c r="AI36" i="1"/>
  <c r="AI35" i="1"/>
  <c r="AI34" i="1"/>
  <c r="AI33" i="1"/>
  <c r="AI32" i="1"/>
  <c r="AI31" i="1"/>
  <c r="AI30" i="1"/>
  <c r="AI29" i="1"/>
  <c r="AI28" i="1"/>
  <c r="AI27" i="1"/>
  <c r="V97" i="1" l="1"/>
  <c r="T79" i="1"/>
  <c r="V79" i="1"/>
  <c r="T68" i="1"/>
  <c r="T67" i="1" s="1"/>
  <c r="V68" i="1"/>
  <c r="V67" i="1" s="1"/>
  <c r="V77" i="1"/>
  <c r="T77" i="1"/>
  <c r="T49" i="1"/>
  <c r="T47" i="1" s="1"/>
  <c r="V49" i="1"/>
  <c r="V47" i="1" s="1"/>
  <c r="T103" i="1"/>
  <c r="T22" i="1" s="1"/>
  <c r="V103" i="1"/>
  <c r="V22" i="1" s="1"/>
  <c r="CI22" i="1"/>
  <c r="CK22" i="1"/>
  <c r="CH22" i="1"/>
  <c r="V110" i="1"/>
  <c r="V24" i="1" s="1"/>
  <c r="T110" i="1"/>
  <c r="T24" i="1" s="1"/>
  <c r="CK21" i="1"/>
  <c r="CI21" i="1"/>
  <c r="T89" i="1"/>
  <c r="V89" i="1"/>
  <c r="T84" i="1"/>
  <c r="V84" i="1"/>
  <c r="AK20" i="1"/>
  <c r="AK25" i="1"/>
  <c r="CH24" i="1"/>
  <c r="CK19" i="1"/>
  <c r="BO18" i="1"/>
  <c r="BX18" i="1"/>
  <c r="CI24" i="1"/>
  <c r="BY18" i="1"/>
  <c r="CH21" i="1"/>
  <c r="CA18" i="1"/>
  <c r="CH19" i="1"/>
  <c r="BN18" i="1"/>
  <c r="CI19" i="1"/>
  <c r="CK24" i="1"/>
  <c r="AJ46" i="1"/>
  <c r="CJ27" i="1"/>
  <c r="CJ50" i="1"/>
  <c r="CG50" i="1" s="1"/>
  <c r="CJ51" i="1"/>
  <c r="CG51" i="1" s="1"/>
  <c r="CJ52" i="1"/>
  <c r="CG52" i="1" s="1"/>
  <c r="CJ53" i="1"/>
  <c r="CG53" i="1" s="1"/>
  <c r="CJ54" i="1"/>
  <c r="CG54" i="1" s="1"/>
  <c r="CJ55" i="1"/>
  <c r="CG55" i="1" s="1"/>
  <c r="CJ56" i="1"/>
  <c r="CG56" i="1" s="1"/>
  <c r="CJ57" i="1"/>
  <c r="CG57" i="1" s="1"/>
  <c r="CJ58" i="1"/>
  <c r="CG58" i="1" s="1"/>
  <c r="CJ59" i="1"/>
  <c r="CG59" i="1" s="1"/>
  <c r="CJ60" i="1"/>
  <c r="CG60" i="1" s="1"/>
  <c r="CJ61" i="1"/>
  <c r="CG61" i="1" s="1"/>
  <c r="CJ62" i="1"/>
  <c r="CG62" i="1" s="1"/>
  <c r="CJ63" i="1"/>
  <c r="CG63" i="1" s="1"/>
  <c r="CJ64" i="1"/>
  <c r="CG64" i="1" s="1"/>
  <c r="CJ65" i="1"/>
  <c r="CG65" i="1" s="1"/>
  <c r="CJ66" i="1"/>
  <c r="CG66" i="1" s="1"/>
  <c r="CJ78" i="1"/>
  <c r="CG78" i="1" s="1"/>
  <c r="CJ80" i="1"/>
  <c r="CJ82" i="1"/>
  <c r="CG82" i="1" s="1"/>
  <c r="CJ85" i="1"/>
  <c r="CG85" i="1" s="1"/>
  <c r="CJ86" i="1"/>
  <c r="CG86" i="1" s="1"/>
  <c r="CJ87" i="1"/>
  <c r="CG87" i="1" s="1"/>
  <c r="CJ88" i="1"/>
  <c r="CG88" i="1" s="1"/>
  <c r="CJ90" i="1"/>
  <c r="CG90" i="1" s="1"/>
  <c r="CJ91" i="1"/>
  <c r="CG91" i="1" s="1"/>
  <c r="CJ92" i="1"/>
  <c r="CG92" i="1" s="1"/>
  <c r="CJ93" i="1"/>
  <c r="CG93" i="1" s="1"/>
  <c r="CJ94" i="1"/>
  <c r="CG94" i="1" s="1"/>
  <c r="CJ95" i="1"/>
  <c r="CG95" i="1" s="1"/>
  <c r="CJ96" i="1"/>
  <c r="CG96" i="1" s="1"/>
  <c r="CJ98" i="1"/>
  <c r="CG98" i="1" s="1"/>
  <c r="CG101" i="1"/>
  <c r="CJ102" i="1"/>
  <c r="CG102" i="1" s="1"/>
  <c r="CJ104" i="1"/>
  <c r="CG104" i="1" s="1"/>
  <c r="CJ105" i="1"/>
  <c r="CG105" i="1" s="1"/>
  <c r="CJ106" i="1"/>
  <c r="CG106" i="1" s="1"/>
  <c r="CJ107" i="1"/>
  <c r="CG107" i="1" s="1"/>
  <c r="CJ108" i="1"/>
  <c r="CG108" i="1" s="1"/>
  <c r="CJ111" i="1"/>
  <c r="CG111" i="1" s="1"/>
  <c r="CJ112" i="1"/>
  <c r="CG112" i="1" s="1"/>
  <c r="CJ113" i="1"/>
  <c r="CG113" i="1" s="1"/>
  <c r="CJ114" i="1"/>
  <c r="CG114" i="1" s="1"/>
  <c r="CJ115" i="1"/>
  <c r="CG115" i="1" s="1"/>
  <c r="CJ116" i="1"/>
  <c r="CG116" i="1" s="1"/>
  <c r="CJ117" i="1"/>
  <c r="CG117" i="1" s="1"/>
  <c r="CJ118" i="1"/>
  <c r="CG118" i="1" s="1"/>
  <c r="CJ119" i="1"/>
  <c r="CG119" i="1" s="1"/>
  <c r="CJ120" i="1"/>
  <c r="CG120" i="1" s="1"/>
  <c r="CJ121" i="1"/>
  <c r="CG121" i="1" s="1"/>
  <c r="CJ122" i="1"/>
  <c r="CG122" i="1" s="1"/>
  <c r="CJ125" i="1"/>
  <c r="CG125" i="1" s="1"/>
  <c r="V76" i="1" l="1"/>
  <c r="T76" i="1"/>
  <c r="T97" i="1"/>
  <c r="T21" i="1" s="1"/>
  <c r="V21" i="1"/>
  <c r="T83" i="1"/>
  <c r="V83" i="1"/>
  <c r="AK18" i="1"/>
  <c r="AJ20" i="1"/>
  <c r="AJ25" i="1"/>
  <c r="CG80" i="1"/>
  <c r="CJ79" i="1"/>
  <c r="CG79" i="1" s="1"/>
  <c r="P68" i="1"/>
  <c r="P67" i="1" s="1"/>
  <c r="P46" i="1" s="1"/>
  <c r="CG49" i="1"/>
  <c r="AM89" i="1"/>
  <c r="AS89" i="1"/>
  <c r="AT89" i="1"/>
  <c r="AU89" i="1"/>
  <c r="AV89" i="1"/>
  <c r="AW89" i="1"/>
  <c r="AW83" i="1" s="1"/>
  <c r="AW46" i="1" s="1"/>
  <c r="AW25" i="1" s="1"/>
  <c r="AX89" i="1"/>
  <c r="AY89" i="1"/>
  <c r="AZ89" i="1"/>
  <c r="BA89" i="1"/>
  <c r="BB89" i="1"/>
  <c r="BC89" i="1"/>
  <c r="BD89" i="1"/>
  <c r="BD83" i="1" s="1"/>
  <c r="BD46" i="1" s="1"/>
  <c r="BE89" i="1"/>
  <c r="BE83" i="1" s="1"/>
  <c r="BE46" i="1" s="1"/>
  <c r="BF89" i="1"/>
  <c r="BG89" i="1"/>
  <c r="BG83" i="1" s="1"/>
  <c r="BG46" i="1" s="1"/>
  <c r="BH89" i="1"/>
  <c r="BI89" i="1"/>
  <c r="BI83" i="1" s="1"/>
  <c r="BJ89" i="1"/>
  <c r="BJ83" i="1" s="1"/>
  <c r="BJ46" i="1" s="1"/>
  <c r="BK89" i="1"/>
  <c r="BK83" i="1" s="1"/>
  <c r="BK46" i="1" s="1"/>
  <c r="BL89" i="1"/>
  <c r="BL83" i="1" s="1"/>
  <c r="BL46" i="1" s="1"/>
  <c r="BL25" i="1" s="1"/>
  <c r="BM89" i="1"/>
  <c r="BN89" i="1"/>
  <c r="BN83" i="1" s="1"/>
  <c r="BN46" i="1" s="1"/>
  <c r="BN25" i="1" s="1"/>
  <c r="BO89" i="1"/>
  <c r="BO83" i="1" s="1"/>
  <c r="BO46" i="1" s="1"/>
  <c r="BO25" i="1" s="1"/>
  <c r="BP89" i="1"/>
  <c r="BQ89" i="1"/>
  <c r="BQ83" i="1" s="1"/>
  <c r="BQ46" i="1" s="1"/>
  <c r="BQ25" i="1" s="1"/>
  <c r="BR89" i="1"/>
  <c r="BS89" i="1"/>
  <c r="BS83" i="1" s="1"/>
  <c r="BT89" i="1"/>
  <c r="BT83" i="1" s="1"/>
  <c r="BT46" i="1" s="1"/>
  <c r="BU89" i="1"/>
  <c r="BU83" i="1" s="1"/>
  <c r="BU46" i="1" s="1"/>
  <c r="BV89" i="1"/>
  <c r="BV83" i="1" s="1"/>
  <c r="BV46" i="1" s="1"/>
  <c r="BV25" i="1" s="1"/>
  <c r="BW89" i="1"/>
  <c r="BX89" i="1"/>
  <c r="BX83" i="1" s="1"/>
  <c r="BX46" i="1" s="1"/>
  <c r="BX25" i="1" s="1"/>
  <c r="BY89" i="1"/>
  <c r="BY83" i="1" s="1"/>
  <c r="BY46" i="1" s="1"/>
  <c r="BY25" i="1" s="1"/>
  <c r="BZ89" i="1"/>
  <c r="AL89" i="1"/>
  <c r="BZ49" i="1"/>
  <c r="BZ47" i="1" s="1"/>
  <c r="BY49" i="1"/>
  <c r="BX49" i="1"/>
  <c r="BW49" i="1"/>
  <c r="BQ49" i="1"/>
  <c r="BP49" i="1"/>
  <c r="BP47" i="1" s="1"/>
  <c r="BO49" i="1"/>
  <c r="BN49" i="1"/>
  <c r="BM49" i="1"/>
  <c r="BG49" i="1"/>
  <c r="BF49" i="1"/>
  <c r="BF47" i="1" s="1"/>
  <c r="BE49" i="1"/>
  <c r="BD49" i="1"/>
  <c r="BC49" i="1"/>
  <c r="AW49" i="1"/>
  <c r="AV49" i="1"/>
  <c r="AU49" i="1"/>
  <c r="AU23" i="1" s="1"/>
  <c r="AT49" i="1"/>
  <c r="AT23" i="1" s="1"/>
  <c r="AS49" i="1"/>
  <c r="AM49" i="1"/>
  <c r="AL49" i="1"/>
  <c r="V46" i="1" l="1"/>
  <c r="V20" i="1" s="1"/>
  <c r="V18" i="1" s="1"/>
  <c r="BU20" i="1"/>
  <c r="BU18" i="1" s="1"/>
  <c r="BU25" i="1"/>
  <c r="BR83" i="1"/>
  <c r="BS46" i="1"/>
  <c r="BT25" i="1"/>
  <c r="BT20" i="1"/>
  <c r="BT18" i="1" s="1"/>
  <c r="BJ20" i="1"/>
  <c r="BJ18" i="1" s="1"/>
  <c r="BJ25" i="1"/>
  <c r="BH83" i="1"/>
  <c r="BI46" i="1"/>
  <c r="BK25" i="1"/>
  <c r="BK20" i="1"/>
  <c r="BK18" i="1" s="1"/>
  <c r="AZ83" i="1"/>
  <c r="AZ46" i="1" s="1"/>
  <c r="CN89" i="1"/>
  <c r="BB83" i="1"/>
  <c r="BB46" i="1" s="1"/>
  <c r="BB25" i="1" s="1"/>
  <c r="CP25" i="1" s="1"/>
  <c r="CP89" i="1"/>
  <c r="CP83" i="1" s="1"/>
  <c r="CP46" i="1" s="1"/>
  <c r="CO89" i="1"/>
  <c r="BA83" i="1"/>
  <c r="AY83" i="1"/>
  <c r="AY46" i="1" s="1"/>
  <c r="CM89" i="1"/>
  <c r="CM83" i="1" s="1"/>
  <c r="T46" i="1"/>
  <c r="T20" i="1" s="1"/>
  <c r="T18" i="1" s="1"/>
  <c r="P20" i="1"/>
  <c r="P18" i="1" s="1"/>
  <c r="P25" i="1"/>
  <c r="BG25" i="1"/>
  <c r="BE25" i="1"/>
  <c r="BE20" i="1"/>
  <c r="BE18" i="1" s="1"/>
  <c r="BD25" i="1"/>
  <c r="BD20" i="1"/>
  <c r="BD18" i="1" s="1"/>
  <c r="CI89" i="1"/>
  <c r="CI83" i="1" s="1"/>
  <c r="CI46" i="1" s="1"/>
  <c r="AU83" i="1"/>
  <c r="AU46" i="1" s="1"/>
  <c r="AT83" i="1"/>
  <c r="AT46" i="1" s="1"/>
  <c r="CH89" i="1"/>
  <c r="CH83" i="1" s="1"/>
  <c r="CH46" i="1" s="1"/>
  <c r="CK89" i="1"/>
  <c r="AM83" i="1"/>
  <c r="AI89" i="1"/>
  <c r="AJ18" i="1"/>
  <c r="BW47" i="1"/>
  <c r="BM47" i="1"/>
  <c r="BC47" i="1"/>
  <c r="CK23" i="1"/>
  <c r="CJ49" i="1"/>
  <c r="CJ47" i="1" s="1"/>
  <c r="CG47" i="1" s="1"/>
  <c r="CH23" i="1"/>
  <c r="CI23" i="1"/>
  <c r="AM47" i="1"/>
  <c r="AI49" i="1"/>
  <c r="CJ89" i="1"/>
  <c r="BZ77" i="1"/>
  <c r="BW77" i="1" s="1"/>
  <c r="BZ26" i="1"/>
  <c r="BZ23" i="1"/>
  <c r="BW23" i="1" s="1"/>
  <c r="BP77" i="1"/>
  <c r="BM77" i="1" s="1"/>
  <c r="BP26" i="1"/>
  <c r="BP23" i="1"/>
  <c r="BM23" i="1" s="1"/>
  <c r="BF84" i="1"/>
  <c r="BC84" i="1" s="1"/>
  <c r="BF77" i="1"/>
  <c r="BC77" i="1" s="1"/>
  <c r="BF26" i="1"/>
  <c r="BF23" i="1"/>
  <c r="BC23" i="1" s="1"/>
  <c r="V25" i="1" l="1"/>
  <c r="BS20" i="1"/>
  <c r="BS25" i="1"/>
  <c r="BR25" i="1" s="1"/>
  <c r="BR46" i="1"/>
  <c r="BI20" i="1"/>
  <c r="BI25" i="1"/>
  <c r="BH25" i="1" s="1"/>
  <c r="BH46" i="1"/>
  <c r="AY20" i="1"/>
  <c r="AY25" i="1"/>
  <c r="CL89" i="1"/>
  <c r="CN83" i="1"/>
  <c r="CN46" i="1" s="1"/>
  <c r="CM46" i="1"/>
  <c r="AX83" i="1"/>
  <c r="BA46" i="1"/>
  <c r="AX46" i="1" s="1"/>
  <c r="CO83" i="1"/>
  <c r="CO46" i="1" s="1"/>
  <c r="AZ25" i="1"/>
  <c r="CN25" i="1" s="1"/>
  <c r="AZ20" i="1"/>
  <c r="T25" i="1"/>
  <c r="AU20" i="1"/>
  <c r="AU25" i="1"/>
  <c r="CI25" i="1" s="1"/>
  <c r="AT20" i="1"/>
  <c r="AT25" i="1"/>
  <c r="CH25" i="1" s="1"/>
  <c r="CK83" i="1"/>
  <c r="CK46" i="1" s="1"/>
  <c r="CG89" i="1"/>
  <c r="BF19" i="1"/>
  <c r="BC19" i="1" s="1"/>
  <c r="BC26" i="1"/>
  <c r="BZ19" i="1"/>
  <c r="BW19" i="1" s="1"/>
  <c r="BW26" i="1"/>
  <c r="BP19" i="1"/>
  <c r="BM19" i="1" s="1"/>
  <c r="BM26" i="1"/>
  <c r="AM46" i="1"/>
  <c r="AM25" i="1" s="1"/>
  <c r="BP110" i="1"/>
  <c r="BZ84" i="1"/>
  <c r="BW84" i="1" s="1"/>
  <c r="BZ103" i="1"/>
  <c r="BP84" i="1"/>
  <c r="BM84" i="1" s="1"/>
  <c r="BP103" i="1"/>
  <c r="BF110" i="1"/>
  <c r="BZ110" i="1"/>
  <c r="BF83" i="1"/>
  <c r="BC83" i="1" s="1"/>
  <c r="BF103" i="1"/>
  <c r="BZ76" i="1"/>
  <c r="BP76" i="1"/>
  <c r="BF76" i="1"/>
  <c r="CM25" i="1" l="1"/>
  <c r="BS18" i="1"/>
  <c r="BR18" i="1" s="1"/>
  <c r="BR20" i="1"/>
  <c r="BI18" i="1"/>
  <c r="BH18" i="1" s="1"/>
  <c r="BH20" i="1"/>
  <c r="CL83" i="1"/>
  <c r="CL46" i="1"/>
  <c r="AZ18" i="1"/>
  <c r="CN18" i="1" s="1"/>
  <c r="CN20" i="1"/>
  <c r="BA20" i="1"/>
  <c r="AX20" i="1" s="1"/>
  <c r="BA25" i="1"/>
  <c r="AY18" i="1"/>
  <c r="CM20" i="1"/>
  <c r="BP22" i="1"/>
  <c r="BM22" i="1" s="1"/>
  <c r="BM103" i="1"/>
  <c r="BF97" i="1"/>
  <c r="BZ97" i="1"/>
  <c r="BZ21" i="1" s="1"/>
  <c r="BW21" i="1" s="1"/>
  <c r="BP97" i="1"/>
  <c r="BP21" i="1" s="1"/>
  <c r="BM21" i="1" s="1"/>
  <c r="BF22" i="1"/>
  <c r="BC22" i="1" s="1"/>
  <c r="BC103" i="1"/>
  <c r="BZ22" i="1"/>
  <c r="BW22" i="1" s="1"/>
  <c r="BW103" i="1"/>
  <c r="BZ24" i="1"/>
  <c r="BW24" i="1" s="1"/>
  <c r="BW110" i="1"/>
  <c r="BP24" i="1"/>
  <c r="BM24" i="1" s="1"/>
  <c r="BM110" i="1"/>
  <c r="BF24" i="1"/>
  <c r="BC24" i="1" s="1"/>
  <c r="BC110" i="1"/>
  <c r="CI20" i="1"/>
  <c r="AU18" i="1"/>
  <c r="CI18" i="1" s="1"/>
  <c r="AT18" i="1"/>
  <c r="CH18" i="1" s="1"/>
  <c r="CH20" i="1"/>
  <c r="CK25" i="1"/>
  <c r="BC76" i="1"/>
  <c r="BF46" i="1"/>
  <c r="BF20" i="1" s="1"/>
  <c r="BM76" i="1"/>
  <c r="BW76" i="1"/>
  <c r="AM20" i="1"/>
  <c r="CK20" i="1" s="1"/>
  <c r="BP83" i="1"/>
  <c r="BM83" i="1" s="1"/>
  <c r="BZ83" i="1"/>
  <c r="BW83" i="1" s="1"/>
  <c r="CM18" i="1" l="1"/>
  <c r="AX25" i="1"/>
  <c r="CO25" i="1"/>
  <c r="CL25" i="1" s="1"/>
  <c r="CO20" i="1"/>
  <c r="CL20" i="1" s="1"/>
  <c r="BA18" i="1"/>
  <c r="CO18" i="1" s="1"/>
  <c r="BF21" i="1"/>
  <c r="BC21" i="1" s="1"/>
  <c r="BC97" i="1"/>
  <c r="BZ46" i="1"/>
  <c r="BZ20" i="1" s="1"/>
  <c r="BW20" i="1" s="1"/>
  <c r="BP46" i="1"/>
  <c r="BM46" i="1" s="1"/>
  <c r="BC46" i="1"/>
  <c r="BF25" i="1"/>
  <c r="BC25" i="1" s="1"/>
  <c r="BC20" i="1"/>
  <c r="AM18" i="1"/>
  <c r="CK18" i="1" s="1"/>
  <c r="AV26" i="1"/>
  <c r="AV23" i="1"/>
  <c r="AS23" i="1" s="1"/>
  <c r="AL26" i="1"/>
  <c r="AI26" i="1" s="1"/>
  <c r="AL23" i="1"/>
  <c r="AI23" i="1" s="1"/>
  <c r="AX18" i="1" l="1"/>
  <c r="CL18" i="1"/>
  <c r="BF18" i="1"/>
  <c r="BC18" i="1" s="1"/>
  <c r="BP20" i="1"/>
  <c r="BP18" i="1" s="1"/>
  <c r="BM18" i="1" s="1"/>
  <c r="BZ25" i="1"/>
  <c r="BW25" i="1" s="1"/>
  <c r="BZ18" i="1"/>
  <c r="BW18" i="1" s="1"/>
  <c r="BW46" i="1"/>
  <c r="BM20" i="1"/>
  <c r="BP25" i="1"/>
  <c r="BM25" i="1" s="1"/>
  <c r="AV19" i="1"/>
  <c r="AS19" i="1" s="1"/>
  <c r="CJ23" i="1"/>
  <c r="CG23" i="1" s="1"/>
  <c r="CJ26" i="1"/>
  <c r="CG26" i="1" s="1"/>
  <c r="AV84" i="1"/>
  <c r="AS84" i="1" s="1"/>
  <c r="AV103" i="1"/>
  <c r="AL19" i="1"/>
  <c r="AI19" i="1" s="1"/>
  <c r="AL103" i="1"/>
  <c r="AV77" i="1"/>
  <c r="AS77" i="1" s="1"/>
  <c r="AV68" i="1"/>
  <c r="AS68" i="1" s="1"/>
  <c r="AV110" i="1"/>
  <c r="AS110" i="1" s="1"/>
  <c r="AI99" i="1"/>
  <c r="AL77" i="1"/>
  <c r="AL84" i="1"/>
  <c r="CJ77" i="1" l="1"/>
  <c r="CG77" i="1" s="1"/>
  <c r="AI77" i="1"/>
  <c r="AV22" i="1"/>
  <c r="AS22" i="1" s="1"/>
  <c r="AS103" i="1"/>
  <c r="CJ103" i="1"/>
  <c r="CG103" i="1" s="1"/>
  <c r="AI103" i="1"/>
  <c r="CJ110" i="1"/>
  <c r="CG110" i="1" s="1"/>
  <c r="AI110" i="1"/>
  <c r="CJ84" i="1"/>
  <c r="CG84" i="1" s="1"/>
  <c r="AI84" i="1"/>
  <c r="CJ99" i="1"/>
  <c r="CG99" i="1" s="1"/>
  <c r="AV83" i="1"/>
  <c r="AS83" i="1" s="1"/>
  <c r="AL22" i="1"/>
  <c r="AV47" i="1"/>
  <c r="AS47" i="1" s="1"/>
  <c r="CJ19" i="1"/>
  <c r="CG19" i="1" s="1"/>
  <c r="AV76" i="1"/>
  <c r="AS76" i="1" s="1"/>
  <c r="AL24" i="1"/>
  <c r="AI24" i="1" s="1"/>
  <c r="AL67" i="1"/>
  <c r="AI67" i="1" s="1"/>
  <c r="AV67" i="1"/>
  <c r="AS67" i="1" s="1"/>
  <c r="AV97" i="1"/>
  <c r="AS97" i="1" s="1"/>
  <c r="AL83" i="1"/>
  <c r="AI83" i="1" s="1"/>
  <c r="AL76" i="1"/>
  <c r="AI76" i="1" s="1"/>
  <c r="AL97" i="1"/>
  <c r="AI97" i="1" s="1"/>
  <c r="AL47" i="1"/>
  <c r="AV24" i="1"/>
  <c r="AS24" i="1" s="1"/>
  <c r="CJ22" i="1" l="1"/>
  <c r="CG22" i="1" s="1"/>
  <c r="AI22" i="1"/>
  <c r="CJ67" i="1"/>
  <c r="CG67" i="1" s="1"/>
  <c r="AI47" i="1"/>
  <c r="CJ97" i="1"/>
  <c r="CG97" i="1" s="1"/>
  <c r="CJ76" i="1"/>
  <c r="CG76" i="1" s="1"/>
  <c r="CJ83" i="1"/>
  <c r="CG83" i="1" s="1"/>
  <c r="CJ24" i="1"/>
  <c r="CG24" i="1" s="1"/>
  <c r="AV46" i="1"/>
  <c r="AV25" i="1" s="1"/>
  <c r="AV21" i="1"/>
  <c r="AS21" i="1" s="1"/>
  <c r="AL46" i="1"/>
  <c r="AL25" i="1" s="1"/>
  <c r="AI25" i="1" s="1"/>
  <c r="AL21" i="1"/>
  <c r="CJ21" i="1" l="1"/>
  <c r="CG21" i="1" s="1"/>
  <c r="AI21" i="1"/>
  <c r="CJ46" i="1"/>
  <c r="CG46" i="1" s="1"/>
  <c r="AS25" i="1"/>
  <c r="CJ25" i="1"/>
  <c r="CG25" i="1" s="1"/>
  <c r="AV20" i="1"/>
  <c r="AS20" i="1" s="1"/>
  <c r="AS46" i="1"/>
  <c r="AI46" i="1"/>
  <c r="AL20" i="1"/>
  <c r="AV18" i="1" l="1"/>
  <c r="AS18" i="1" s="1"/>
  <c r="CJ20" i="1"/>
  <c r="CG20" i="1" s="1"/>
  <c r="AI20" i="1"/>
  <c r="AL18" i="1"/>
  <c r="AI18" i="1" s="1"/>
  <c r="CJ18" i="1" l="1"/>
  <c r="CG18" i="1" s="1"/>
</calcChain>
</file>

<file path=xl/sharedStrings.xml><?xml version="1.0" encoding="utf-8"?>
<sst xmlns="http://schemas.openxmlformats.org/spreadsheetml/2006/main" count="1488" uniqueCount="336">
  <si>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Акционерное общество "Витимэнерго"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</si>
  <si>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</si>
  <si>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</si>
  <si>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</si>
  <si>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</si>
  <si>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</si>
  <si>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</si>
  <si>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</si>
  <si>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</si>
  <si>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</si>
  <si>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</si>
  <si>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</si>
  <si>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</si>
  <si>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</si>
  <si>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</si>
  <si>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</si>
  <si>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</si>
  <si>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</si>
  <si>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</si>
  <si>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</si>
  <si>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</si>
  <si>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</si>
  <si>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</si>
  <si>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</si>
  <si>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</si>
  <si>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</si>
  <si>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</si>
  <si>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</si>
  <si>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</si>
  <si>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</si>
  <si>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</si>
  <si>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</si>
  <si>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</si>
  <si>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</si>
  <si>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</si>
  <si>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</si>
  <si>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</si>
  <si>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</si>
  <si>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</si>
  <si>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</si>
  <si>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</si>
  <si>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</si>
  <si>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</si>
  <si>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</si>
  <si>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</si>
  <si>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</si>
  <si>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</si>
  <si>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</si>
  <si>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</si>
  <si>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</si>
  <si>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</si>
  <si>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</si>
  <si>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</si>
  <si>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</si>
  <si>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</si>
  <si>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</si>
  <si>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</si>
  <si>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</si>
  <si>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</si>
  <si>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</si>
  <si>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</si>
  <si>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</si>
  <si>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</si>
  <si>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</si>
  <si>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</si>
  <si>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</si>
  <si>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</si>
  <si>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0</t>
  </si>
  <si>
    <t>ВСЕГО по инвестиционной программе, в том числе: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</si>
  <si>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</si>
  <si>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</si>
  <si>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</si>
  <si>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</si>
  <si>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</si>
  <si>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</si>
  <si>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</si>
  <si>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</si>
  <si>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</si>
  <si>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</si>
  <si>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</si>
  <si>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</si>
  <si>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</si>
  <si>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</si>
  <si>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</si>
  <si>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</si>
  <si>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</si>
  <si>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</si>
  <si>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</si>
  <si>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</si>
  <si>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</si>
  <si>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</si>
  <si>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</si>
  <si>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</si>
  <si>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</si>
  <si>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</si>
  <si>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</si>
  <si>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</si>
  <si>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</si>
  <si>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</si>
  <si>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</si>
  <si>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</si>
  <si>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</si>
  <si>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</si>
  <si>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</si>
  <si>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</si>
  <si>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</si>
  <si>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</si>
  <si>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</si>
  <si>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</si>
  <si>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</si>
  <si>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</si>
  <si>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</si>
  <si>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</si>
  <si>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</si>
  <si>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</si>
  <si>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</si>
  <si>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</si>
  <si>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</si>
  <si>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</si>
  <si>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</si>
  <si>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ПС 110 кВ Вачинская с заменой маслянных выключателей 35 кВ на линейные ячейки 35кВ с элегазовыми выключателями</t>
  </si>
  <si>
    <t>H_2032_ВЭ</t>
  </si>
  <si>
    <t>Замена маслянных выключателей 6 кВ на вакуумные с установкой микропроцессорных защит.</t>
  </si>
  <si>
    <t>H_2033_ВЭ</t>
  </si>
  <si>
    <t xml:space="preserve">Замена разрядников на ОПН на ПС 110/35/6кВ </t>
  </si>
  <si>
    <t>H_2034_ВЭ</t>
  </si>
  <si>
    <t>Замена разъединителей 110 кВ на ПС Артемовская</t>
  </si>
  <si>
    <t>H_2035_ВЭ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</si>
  <si>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</si>
  <si>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</si>
  <si>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</si>
  <si>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</si>
  <si>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</si>
  <si>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Реконструкция ВЛ 6;0,4кВ и центров питания в г. Бодайбо</t>
  </si>
  <si>
    <t>H_2036_ВЭ</t>
  </si>
  <si>
    <t>1.2.2.1.2</t>
  </si>
  <si>
    <t>1.2.2.2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</si>
  <si>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</si>
  <si>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</si>
  <si>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</si>
  <si>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</si>
  <si>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</si>
  <si>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1.2.3.1.1</t>
  </si>
  <si>
    <t>Расширение  АИИСКУЭ в городских и поселковых сетях</t>
  </si>
  <si>
    <t>H_2037_ВЭ</t>
  </si>
  <si>
    <t>1.2.3.2</t>
  </si>
  <si>
    <t>«Установка приборов учета, класс напряжения 6 (10) кВ, всего, в том числе:»</t>
  </si>
  <si>
    <t>1.2.3.2.1</t>
  </si>
  <si>
    <t>Установка технического учета в городских сетях 6 кВ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</si>
  <si>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</si>
  <si>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</si>
  <si>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</si>
  <si>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</si>
  <si>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</si>
  <si>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</si>
  <si>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</si>
  <si>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</si>
  <si>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1.2.4.1.1</t>
  </si>
  <si>
    <t>Реконструкция устройств РЗА и АУВ на ПС Артемовская.</t>
  </si>
  <si>
    <t>1.2.4.1.2</t>
  </si>
  <si>
    <t>Приобретение индикаторов повреждения линии ИПВЛ для сети 6кВ в г. Бодайбо</t>
  </si>
  <si>
    <t>H_2038_ВЭ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</si>
  <si>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</si>
  <si>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</si>
  <si>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</si>
  <si>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H_2039_ВЭ</t>
  </si>
  <si>
    <t>1.2.4.2.2</t>
  </si>
  <si>
    <t>Приобретение оборудования для организации связи с подстанциями</t>
  </si>
  <si>
    <t>H_2040_ВЭ</t>
  </si>
  <si>
    <t>1.2.4.2.3</t>
  </si>
  <si>
    <t>Модернизация автоматических систем пожарно-охранной сигнализации и видеонаблюдения</t>
  </si>
  <si>
    <t>H_2041_ВЭ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</si>
  <si>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</si>
  <si>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</si>
  <si>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</si>
  <si>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</si>
  <si>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</si>
  <si>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</si>
  <si>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1.3.2.1</t>
  </si>
  <si>
    <t xml:space="preserve">Реконструкция  ПС 220 кВ Мамакан с реализацией "полной" схемы с двумя рабочими СШ-110 кВ и 220 кВ и установкой второго АТ </t>
  </si>
  <si>
    <t>E_3002_ВЭ</t>
  </si>
  <si>
    <t>1.3.2.2</t>
  </si>
  <si>
    <t xml:space="preserve">Перевод  ВЛ-110 кВ Таксимо-Мамакан на напряжение 220 кВ со строительством ПС 220 кВ Дяля, Чаянгро  </t>
  </si>
  <si>
    <t>E_3003_ВЭ</t>
  </si>
  <si>
    <t>1.4</t>
  </si>
  <si>
    <t>Прочее новое строительство объектов электросетевого хозяйства, всего, в том числе:</t>
  </si>
  <si>
    <t>1.4.1</t>
  </si>
  <si>
    <t xml:space="preserve">Строительство второй ВЛ 110кВ ПС 220кВ Сухой Лог - РП 110кВ Полюс </t>
  </si>
  <si>
    <t>1.4.2</t>
  </si>
  <si>
    <t>Строительство гаража на ПС Кропоткинская</t>
  </si>
  <si>
    <t>H_4001_ВЭ</t>
  </si>
  <si>
    <t>1.4.3</t>
  </si>
  <si>
    <t>Строительство гаража п. Перевоз (база РЭС-4)</t>
  </si>
  <si>
    <t>H_4002_ВЭ</t>
  </si>
  <si>
    <t>1.4.4</t>
  </si>
  <si>
    <t xml:space="preserve">Строительство ограждений территорий ПС </t>
  </si>
  <si>
    <t>1.4.5</t>
  </si>
  <si>
    <t>Строительство складских комплексов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</si>
  <si>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</si>
  <si>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</si>
  <si>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</si>
  <si>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</si>
  <si>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</si>
  <si>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спецтехники</t>
  </si>
  <si>
    <t>H_6023_ВЭ</t>
  </si>
  <si>
    <t>1.6.2</t>
  </si>
  <si>
    <t>Приобретение электроизмерительных приборов</t>
  </si>
  <si>
    <t>H_6024_ВЭ</t>
  </si>
  <si>
    <t>1.6.3</t>
  </si>
  <si>
    <t>Приобретение ПК и орг.техники</t>
  </si>
  <si>
    <t>H_6025_ВЭ</t>
  </si>
  <si>
    <t>1.6.4</t>
  </si>
  <si>
    <t>Приобретение жилого вагон-дома для дежурного оперативного персонала ПС</t>
  </si>
  <si>
    <t>H_6026_ВЭ</t>
  </si>
  <si>
    <t>1.6.5</t>
  </si>
  <si>
    <t>Возврат заемных средств</t>
  </si>
  <si>
    <t>1.6.6</t>
  </si>
  <si>
    <t>План 2018 год</t>
  </si>
  <si>
    <t>План 2019 год</t>
  </si>
  <si>
    <t>План 2020 год</t>
  </si>
  <si>
    <t>План 2021 год</t>
  </si>
  <si>
    <t>План 2022 год</t>
  </si>
  <si>
    <t>32.31</t>
  </si>
  <si>
    <t>32.32</t>
  </si>
  <si>
    <t>32.33</t>
  </si>
  <si>
    <t>32.34</t>
  </si>
  <si>
    <t>32.35</t>
  </si>
  <si>
    <t>32.41</t>
  </si>
  <si>
    <t>32.42</t>
  </si>
  <si>
    <t>32.43</t>
  </si>
  <si>
    <t>32.44</t>
  </si>
  <si>
    <t>32.45</t>
  </si>
  <si>
    <t>H_2042_ВЭ</t>
  </si>
  <si>
    <t>H_2043_ВЭ</t>
  </si>
  <si>
    <t>H_2044_ВЭ</t>
  </si>
  <si>
    <t>H_2045_ВЭ</t>
  </si>
  <si>
    <t>H_2046_ВЭ</t>
  </si>
  <si>
    <t>H_2048_ВЭ</t>
  </si>
  <si>
    <t>H_2049_ВЭ</t>
  </si>
  <si>
    <t>H_2050_ВЭ</t>
  </si>
  <si>
    <t>H_2051_ВЭ</t>
  </si>
  <si>
    <t>H_6027_ВЭ</t>
  </si>
  <si>
    <t>H_6028_ВЭ</t>
  </si>
  <si>
    <t>H_2052_ВЭ</t>
  </si>
  <si>
    <t>H_2053_ВЭ</t>
  </si>
  <si>
    <t>H_2054_ВЭ</t>
  </si>
  <si>
    <t>H_2055_ВЭ</t>
  </si>
  <si>
    <t>H_2056_ВЭ</t>
  </si>
  <si>
    <t>H_2059_ВЭ</t>
  </si>
  <si>
    <t>H_2060_ВЭ</t>
  </si>
  <si>
    <t>H_6029_ВЭ</t>
  </si>
  <si>
    <t>H_6030_ВЭ</t>
  </si>
  <si>
    <t>H_2061_ВЭ</t>
  </si>
  <si>
    <t>H_2062_ВЭ</t>
  </si>
  <si>
    <t>H_2063_ВЭ</t>
  </si>
  <si>
    <t>H_2064_ВЭ</t>
  </si>
  <si>
    <t>H_2066_ВЭ</t>
  </si>
  <si>
    <t>H_2067_ВЭ</t>
  </si>
  <si>
    <t>H_4005_ВЭ</t>
  </si>
  <si>
    <t>H_4003_ВЭ</t>
  </si>
  <si>
    <t>H_4004_ВЭ</t>
  </si>
  <si>
    <t>H_6031_ВЭ</t>
  </si>
  <si>
    <t>H_6032_ВЭ</t>
  </si>
  <si>
    <t>H_2068_ВЭ</t>
  </si>
  <si>
    <t>H_2069_ВЭ</t>
  </si>
  <si>
    <t>H_2070_ВЭ</t>
  </si>
  <si>
    <t>H_2071_ВЭ</t>
  </si>
  <si>
    <t>H_6033_ВЭ</t>
  </si>
  <si>
    <t>H_6034_ВЭ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</si>
  <si>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</si>
  <si>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</si>
  <si>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</si>
  <si>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</si>
  <si>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</si>
  <si>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</si>
  <si>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</si>
  <si>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1.2.1.2.8</t>
  </si>
  <si>
    <t>1.2.1.2.9</t>
  </si>
  <si>
    <t>1.2.1.2.10</t>
  </si>
  <si>
    <t>1.2.1.2.11</t>
  </si>
  <si>
    <t>1.2.1.2.12</t>
  </si>
  <si>
    <t>1.2.1.2.13</t>
  </si>
  <si>
    <t>1.2.1.2.14</t>
  </si>
  <si>
    <t>1.2.1.2.15</t>
  </si>
  <si>
    <t>1.2.1.2.16</t>
  </si>
  <si>
    <t>1.2.1.2.17</t>
  </si>
  <si>
    <t>1.2.2.1.3</t>
  </si>
  <si>
    <t>1.2.2.1.4</t>
  </si>
  <si>
    <t>1.2.2.1.5</t>
  </si>
  <si>
    <t>1.2.2.1.6</t>
  </si>
  <si>
    <t>1.2.4.1.3</t>
  </si>
  <si>
    <t>1.2.4.1.4</t>
  </si>
  <si>
    <t>1.2.4.2.4</t>
  </si>
  <si>
    <t>1.2.4.2.5</t>
  </si>
  <si>
    <t>1.2.4.2.6</t>
  </si>
  <si>
    <t>1.2.4.2.7</t>
  </si>
  <si>
    <t>1.6.7</t>
  </si>
  <si>
    <t>1.6.8</t>
  </si>
  <si>
    <t>1.6.9</t>
  </si>
  <si>
    <t>1.6.10</t>
  </si>
  <si>
    <t>1.6.11</t>
  </si>
  <si>
    <t>1.6.12</t>
  </si>
  <si>
    <t>1.6.13</t>
  </si>
  <si>
    <r>
      <t xml:space="preserve">Фактический объем финансирования на 01.01.2017 года 
</t>
    </r>
    <r>
      <rPr>
        <sz val="12"/>
        <rFont val="Times New Roman"/>
        <family val="1"/>
        <charset val="204"/>
      </rPr>
      <t xml:space="preserve"> млн рублей 
(с НДС) </t>
    </r>
  </si>
  <si>
    <t>П</t>
  </si>
  <si>
    <t>нд</t>
  </si>
  <si>
    <t xml:space="preserve">План 
на 01.01.2018 года </t>
  </si>
  <si>
    <t xml:space="preserve">Предложение по корректировке утвержденного плана на 01.01.2018 года </t>
  </si>
  <si>
    <t>Реконструкция участка ВЛ 110кВ Мамакан – Артемовская от опоры №140 до ПС 110кВ Артемовская с заменой деревянных опор на металлические</t>
  </si>
  <si>
    <t>Организация ССПИ на ПС 110 кВ Артемовская; ПС 110 кВ Кропоткинская; ПС 110 кВ Перевозовская; ПС 110 кВ Бодайбинская; ПС 220 кВ Мамакан</t>
  </si>
  <si>
    <t>реквизиты решения органа исполнительной власти, утвердившего инвестиционную программу</t>
  </si>
  <si>
    <t>-</t>
  </si>
  <si>
    <t>Иркутская область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</si>
  <si>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Распоряжением № 370 - мр от 01.11.2017 года "Об утверждении инвестиционной программы АО "Витимэнерго" на 2018 -2022 гг." Министерства жилищной политики, энергетики и транспорта Иркутской области</t>
    </r>
  </si>
  <si>
    <t>Предложение по корректировке утвержденного плана 2019 года</t>
  </si>
  <si>
    <t xml:space="preserve">Предложение по корректировке утвержденного плана 2018 года
года </t>
  </si>
  <si>
    <t xml:space="preserve">Предложение по корректировке утвержденного плана 2020
года </t>
  </si>
  <si>
    <t xml:space="preserve">Предложение по корректировке утвержденного плана 2021 
года </t>
  </si>
  <si>
    <t xml:space="preserve">Предложение по корректировке утвержденного плана 2022
года </t>
  </si>
  <si>
    <t>Год раскрытия информации: 2018 год</t>
  </si>
  <si>
    <t>Финансирование капитальных вложений 
2017 года в прогнозных ценах, млн рублей (с НДС)</t>
  </si>
  <si>
    <t>Утвержденный план</t>
  </si>
  <si>
    <t>Факт</t>
  </si>
  <si>
    <t>1.6.14</t>
  </si>
  <si>
    <t>1.6.15</t>
  </si>
  <si>
    <t>Выполнение внестадийной работы «Комплексная программа развития электрических сетей напряжением 35кВ и выше АО «Витимэнерго» на 5-летний период (2018-2022)»</t>
  </si>
  <si>
    <t xml:space="preserve">Перевод системы теплоснабжения административных и производственных зданий производственной базы АО «Витимэнерго» в г. Бодайбо на систему электрообогрева </t>
  </si>
  <si>
    <t>Н</t>
  </si>
  <si>
    <t>E_3001_ВЭ</t>
  </si>
  <si>
    <t>1.3.2.3</t>
  </si>
  <si>
    <t>H_6035_ВЭ</t>
  </si>
  <si>
    <t>H_6036_ВЭ</t>
  </si>
  <si>
    <t>План 
на 01.01.2017 года</t>
  </si>
  <si>
    <t>н.д.</t>
  </si>
  <si>
    <t>Форма 2. План финансирования капитальных вложений по инвестиционным проектам</t>
  </si>
  <si>
    <t>Установка БСК на ПС Бодайбинского энергорайона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</si>
</sst>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2">
    <xf numFmtId="0" fontId="0" fillId="0" borderId="0" xfId="0"/>
    <xf numFmtId="0" fontId="1" fillId="0" borderId="13" xfId="0" applyFont="1" applyFill="1" applyBorder="1" applyAlignment="1">
      <alignment vertical="center" textRotation="90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6" fillId="0" borderId="1" xfId="2" applyNumberFormat="1" applyFont="1" applyFill="1" applyBorder="1" applyAlignment="1">
      <alignment horizontal="center" vertical="center"/>
    </xf>
    <xf numFmtId="49" fontId="10" fillId="0" borderId="1" xfId="2" applyNumberFormat="1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horizontal="left" vertical="center" wrapText="1"/>
    </xf>
    <xf numFmtId="0" fontId="6" fillId="0" borderId="1" xfId="2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49" fontId="6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11" fillId="0" borderId="0" xfId="0" applyFont="1" applyFill="1"/>
    <xf numFmtId="0" fontId="6" fillId="0" borderId="0" xfId="2" applyFont="1" applyFill="1" applyAlignment="1">
      <alignment vertical="top"/>
    </xf>
    <xf numFmtId="0" fontId="7" fillId="0" borderId="0" xfId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10" fillId="0" borderId="1" xfId="2" applyFont="1" applyFill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0" fontId="11" fillId="0" borderId="1" xfId="0" applyFont="1" applyFill="1" applyBorder="1" applyAlignment="1">
      <alignment horizontal="right"/>
    </xf>
    <xf numFmtId="0" fontId="6" fillId="0" borderId="1" xfId="2" applyFont="1" applyFill="1" applyBorder="1" applyAlignment="1">
      <alignment horizontal="right"/>
    </xf>
    <xf numFmtId="2" fontId="6" fillId="0" borderId="1" xfId="2" applyNumberFormat="1" applyFont="1" applyFill="1" applyBorder="1" applyAlignment="1">
      <alignment horizontal="right"/>
    </xf>
    <xf numFmtId="4" fontId="11" fillId="0" borderId="1" xfId="0" applyNumberFormat="1" applyFont="1" applyFill="1" applyBorder="1" applyAlignment="1">
      <alignment horizontal="right"/>
    </xf>
    <xf numFmtId="4" fontId="10" fillId="0" borderId="1" xfId="2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4" fontId="6" fillId="0" borderId="1" xfId="2" applyNumberFormat="1" applyFont="1" applyFill="1" applyBorder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Fill="1" applyAlignment="1">
      <alignment horizontal="center"/>
    </xf>
    <xf numFmtId="0" fontId="1" fillId="0" borderId="12" xfId="0" applyFont="1" applyFill="1" applyBorder="1" applyAlignment="1">
      <alignment horizontal="center" vertical="center" textRotation="90" wrapText="1"/>
    </xf>
    <xf numFmtId="0" fontId="1" fillId="0" borderId="13" xfId="0" applyFont="1" applyFill="1" applyBorder="1" applyAlignment="1">
      <alignment horizontal="center" vertical="center" textRotation="90" wrapText="1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2" xfId="0" applyFont="1" applyFill="1" applyBorder="1" applyAlignment="1">
      <alignment horizontal="center" vertical="center" textRotation="90" wrapText="1"/>
    </xf>
    <xf numFmtId="0" fontId="2" fillId="0" borderId="0" xfId="0" applyFont="1" applyFill="1" applyAlignment="1">
      <alignment horizontal="center"/>
    </xf>
    <xf numFmtId="0" fontId="6" fillId="0" borderId="0" xfId="2" applyFont="1" applyFill="1" applyAlignment="1">
      <alignment horizontal="center" vertical="top"/>
    </xf>
    <xf numFmtId="0" fontId="1" fillId="0" borderId="0" xfId="0" applyFont="1" applyFill="1"/>
    <xf numFmtId="3" fontId="1" fillId="0" borderId="1" xfId="0" applyNumberFormat="1" applyFont="1" applyFill="1" applyBorder="1" applyAlignment="1">
      <alignment horizontal="center" vertical="center" wrapText="1"/>
    </xf>
    <xf numFmtId="4" fontId="1" fillId="0" borderId="12" xfId="0" applyNumberFormat="1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0" fillId="0" borderId="1" xfId="2" applyFont="1" applyFill="1" applyBorder="1" applyAlignment="1">
      <alignment horizontal="center"/>
    </xf>
    <xf numFmtId="0" fontId="6" fillId="0" borderId="1" xfId="2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7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6" fillId="0" borderId="0" xfId="2" applyFont="1" applyFill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12" xfId="0" applyFont="1" applyFill="1" applyBorder="1" applyAlignment="1">
      <alignment horizontal="center" vertical="center" textRotation="90" wrapText="1"/>
    </xf>
    <xf numFmtId="0" fontId="1" fillId="0" borderId="13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4" fillId="0" borderId="0" xfId="2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6" fillId="0" borderId="1" xfId="2" applyFont="1" applyFill="1" applyBorder="1" applyAlignment="1">
      <alignment horizontal="left" wrapText="1"/>
    </xf>
    <xf numFmtId="17" fontId="6" fillId="0" borderId="1" xfId="2" applyNumberFormat="1" applyFont="1" applyFill="1" applyBorder="1" applyAlignment="1">
      <alignment horizontal="right"/>
    </xf>
    <xf numFmtId="17" fontId="1" fillId="0" borderId="1" xfId="0" applyNumberFormat="1" applyFont="1" applyFill="1" applyBorder="1" applyAlignment="1">
      <alignment horizontal="right"/>
    </xf>
    <xf numFmtId="0" fontId="6" fillId="0" borderId="0" xfId="2" applyFont="1" applyFill="1" applyAlignment="1">
      <alignment vertical="center" wrapText="1"/>
    </xf>
    <xf numFmtId="0" fontId="6" fillId="0" borderId="2" xfId="2" applyFont="1" applyFill="1" applyBorder="1" applyAlignment="1">
      <alignment horizontal="center" wrapText="1"/>
    </xf>
    <xf numFmtId="0" fontId="6" fillId="0" borderId="1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center" wrapText="1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2761A7"/>
      </a:dk1>
      <a:lt1>
        <a:sysClr val="window" lastClr="E7FBFE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Q129"/>
  <sheetViews>
    <sheetView tabSelected="1" topLeftCell="A5" zoomScale="70" zoomScaleNormal="70" zoomScaleSheetLayoutView="25" workbookViewId="0">
      <pane xSplit="7" ySplit="14" topLeftCell="H124" activePane="bottomRight" state="frozen"/>
      <selection activeCell="A14" sqref="A14"/>
      <selection pane="topRight" activeCell="H14" sqref="H14"/>
      <selection pane="bottomLeft" activeCell="A19" sqref="A19"/>
      <selection pane="bottomRight" activeCell="G112" sqref="G112"/>
    </sheetView>
  </sheetViews>
  <sheetFormatPr defaultRowHeight="15.75" x14ac:dyDescent="0.25"/>
  <cols>
    <col min="1" max="1" width="10.625" style="32" customWidth="1"/>
    <col min="2" max="2" width="32.875" style="32" customWidth="1"/>
    <col min="3" max="3" width="15.125" style="32" customWidth="1"/>
    <col min="4" max="4" width="5.5" style="32" customWidth="1"/>
    <col min="5" max="6" width="6" style="3" customWidth="1"/>
    <col min="7" max="8" width="7.625" style="32" customWidth="1"/>
    <col min="9" max="10" width="11.75" style="32" customWidth="1"/>
    <col min="11" max="11" width="8.5" style="32" customWidth="1"/>
    <col min="12" max="12" width="12.125" style="32" customWidth="1"/>
    <col min="13" max="13" width="9.625" style="32" customWidth="1"/>
    <col min="14" max="14" width="8.125" style="32" customWidth="1"/>
    <col min="15" max="15" width="16.75" style="32" customWidth="1"/>
    <col min="16" max="16" width="17.75" style="32" customWidth="1"/>
    <col min="17" max="17" width="18.125" style="32" customWidth="1"/>
    <col min="18" max="18" width="16.75" style="32" customWidth="1"/>
    <col min="19" max="19" width="14" style="32" customWidth="1"/>
    <col min="20" max="20" width="10.125" style="32" customWidth="1"/>
    <col min="21" max="21" width="9.625" style="32" customWidth="1"/>
    <col min="22" max="22" width="8.75" style="32" customWidth="1"/>
    <col min="23" max="23" width="8.625" style="32" customWidth="1"/>
    <col min="24" max="24" width="8.875" style="32" customWidth="1"/>
    <col min="25" max="34" width="8.875" style="41" customWidth="1"/>
    <col min="35" max="35" width="8.375" style="32" customWidth="1"/>
    <col min="36" max="36" width="6.5" style="32" customWidth="1"/>
    <col min="37" max="37" width="8.875" style="32" customWidth="1"/>
    <col min="38" max="38" width="10.75" style="32" customWidth="1"/>
    <col min="39" max="39" width="9.875" style="32" customWidth="1"/>
    <col min="40" max="40" width="8.375" style="32" customWidth="1"/>
    <col min="41" max="41" width="5.625" style="32" customWidth="1"/>
    <col min="42" max="42" width="8.625" style="32" customWidth="1"/>
    <col min="43" max="43" width="10.25" style="32" customWidth="1"/>
    <col min="44" max="44" width="10.625" style="32" customWidth="1"/>
    <col min="45" max="45" width="9" style="32" customWidth="1"/>
    <col min="46" max="46" width="6.125" style="32" customWidth="1"/>
    <col min="47" max="47" width="8.875" style="32" customWidth="1"/>
    <col min="48" max="48" width="10.375" style="32" customWidth="1"/>
    <col min="49" max="49" width="7.875" style="32" customWidth="1"/>
    <col min="50" max="51" width="7.25" style="32" customWidth="1"/>
    <col min="52" max="52" width="9.25" style="32" customWidth="1"/>
    <col min="53" max="53" width="9.75" style="32" customWidth="1"/>
    <col min="54" max="56" width="7.25" style="32" customWidth="1"/>
    <col min="57" max="57" width="8.75" style="32" customWidth="1"/>
    <col min="58" max="58" width="9.75" style="32" customWidth="1"/>
    <col min="59" max="61" width="7.25" style="32" customWidth="1"/>
    <col min="62" max="62" width="8.625" style="32" customWidth="1"/>
    <col min="63" max="63" width="10.25" style="32" customWidth="1"/>
    <col min="64" max="66" width="7.25" style="32" customWidth="1"/>
    <col min="67" max="67" width="8.75" style="32" customWidth="1"/>
    <col min="68" max="68" width="9.75" style="32" customWidth="1"/>
    <col min="69" max="71" width="7.25" style="32" customWidth="1"/>
    <col min="72" max="72" width="8.625" style="32" customWidth="1"/>
    <col min="73" max="73" width="10.25" style="32" customWidth="1"/>
    <col min="74" max="76" width="7.25" style="32" customWidth="1"/>
    <col min="77" max="77" width="8.75" style="32" customWidth="1"/>
    <col min="78" max="78" width="9.75" style="32" customWidth="1"/>
    <col min="79" max="81" width="7.25" style="32" customWidth="1"/>
    <col min="82" max="82" width="8.625" style="32" customWidth="1"/>
    <col min="83" max="83" width="10.25" style="32" customWidth="1"/>
    <col min="84" max="84" width="7.25" style="32" customWidth="1"/>
    <col min="85" max="85" width="9.5" style="32" customWidth="1"/>
    <col min="86" max="86" width="6.125" style="32" customWidth="1"/>
    <col min="87" max="87" width="9.5" style="32" customWidth="1"/>
    <col min="88" max="88" width="11.25" style="32" customWidth="1"/>
    <col min="89" max="90" width="9" style="32" customWidth="1"/>
    <col min="91" max="91" width="5.875" style="32" customWidth="1"/>
    <col min="92" max="92" width="9.375" style="32" customWidth="1"/>
    <col min="93" max="93" width="10.375" style="32" customWidth="1"/>
    <col min="94" max="94" width="9.25" style="32" customWidth="1"/>
    <col min="95" max="95" width="19.375" style="32" customWidth="1"/>
    <col min="96" max="16384" width="9" style="32"/>
  </cols>
  <sheetData>
    <row r="1" spans="1:95" x14ac:dyDescent="0.25"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</row>
    <row r="2" spans="1:95" x14ac:dyDescent="0.25"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</row>
    <row r="3" spans="1:95" x14ac:dyDescent="0.25"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</row>
    <row r="4" spans="1:95" ht="18.75" x14ac:dyDescent="0.25">
      <c r="A4" s="72" t="s">
        <v>334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/>
      <c r="BR4" s="72"/>
      <c r="BS4" s="72"/>
      <c r="BT4" s="72"/>
      <c r="BU4" s="72"/>
      <c r="BV4" s="72"/>
      <c r="BW4" s="72"/>
      <c r="BX4" s="72"/>
      <c r="BY4" s="72"/>
      <c r="BZ4" s="72"/>
      <c r="CA4" s="72"/>
      <c r="CB4" s="72"/>
      <c r="CC4" s="72"/>
      <c r="CD4" s="72"/>
      <c r="CE4" s="72"/>
      <c r="CF4" s="72"/>
      <c r="CG4" s="72"/>
      <c r="CH4" s="72"/>
      <c r="CI4" s="72"/>
      <c r="CJ4" s="72"/>
      <c r="CK4" s="72"/>
      <c r="CL4" s="72"/>
      <c r="CM4" s="72"/>
      <c r="CN4" s="72"/>
      <c r="CO4" s="72"/>
      <c r="CP4" s="72"/>
      <c r="CQ4" s="72"/>
    </row>
    <row r="5" spans="1:95" ht="18.75" x14ac:dyDescent="0.3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</row>
    <row r="6" spans="1:95" ht="18.75" x14ac:dyDescent="0.25">
      <c r="A6" s="73" t="s">
        <v>0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73"/>
      <c r="AJ6" s="73"/>
      <c r="AK6" s="73"/>
      <c r="AL6" s="73"/>
      <c r="AM6" s="73"/>
      <c r="AN6" s="73"/>
      <c r="AO6" s="73"/>
      <c r="AP6" s="73"/>
      <c r="AQ6" s="73"/>
      <c r="AR6" s="73"/>
      <c r="AS6" s="73"/>
      <c r="AT6" s="73"/>
      <c r="AU6" s="73"/>
      <c r="AV6" s="73"/>
      <c r="AW6" s="73"/>
      <c r="AX6" s="73"/>
      <c r="AY6" s="73"/>
      <c r="AZ6" s="73"/>
      <c r="BA6" s="73"/>
      <c r="BB6" s="73"/>
      <c r="BC6" s="73"/>
      <c r="BD6" s="73"/>
      <c r="BE6" s="73"/>
      <c r="BF6" s="73"/>
      <c r="BG6" s="73"/>
      <c r="BH6" s="73"/>
      <c r="BI6" s="73"/>
      <c r="BJ6" s="73"/>
      <c r="BK6" s="73"/>
      <c r="BL6" s="73"/>
      <c r="BM6" s="73"/>
      <c r="BN6" s="73"/>
      <c r="BO6" s="73"/>
      <c r="BP6" s="73"/>
      <c r="BQ6" s="73"/>
      <c r="BR6" s="73"/>
      <c r="BS6" s="73"/>
      <c r="BT6" s="73"/>
      <c r="BU6" s="73"/>
      <c r="BV6" s="73"/>
      <c r="BW6" s="73"/>
      <c r="BX6" s="73"/>
      <c r="BY6" s="73"/>
      <c r="BZ6" s="73"/>
      <c r="CA6" s="73"/>
      <c r="CB6" s="73"/>
      <c r="CC6" s="73"/>
      <c r="CD6" s="73"/>
      <c r="CE6" s="73"/>
      <c r="CF6" s="73"/>
      <c r="CG6" s="73"/>
      <c r="CH6" s="73"/>
      <c r="CI6" s="73"/>
      <c r="CJ6" s="73"/>
      <c r="CK6" s="73"/>
      <c r="CL6" s="73"/>
      <c r="CM6" s="73"/>
      <c r="CN6" s="73"/>
      <c r="CO6" s="73"/>
      <c r="CP6" s="73"/>
      <c r="CQ6" s="73"/>
    </row>
    <row r="7" spans="1:95" ht="18.7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</row>
    <row r="8" spans="1:95" ht="18.75" x14ac:dyDescent="0.3">
      <c r="A8" s="57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34"/>
      <c r="Z8" s="34"/>
      <c r="AA8" s="34"/>
      <c r="AB8" s="34"/>
      <c r="AC8" s="34"/>
      <c r="AD8" s="34"/>
      <c r="AE8" s="34"/>
      <c r="AF8" s="34"/>
      <c r="AG8" s="34"/>
      <c r="AH8" s="34"/>
      <c r="CQ8" s="15"/>
    </row>
    <row r="9" spans="1:95" ht="18.75" x14ac:dyDescent="0.3">
      <c r="A9" s="54" t="s">
        <v>319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  <c r="BI9" s="54"/>
      <c r="BJ9" s="54"/>
      <c r="BK9" s="54"/>
      <c r="BL9" s="54"/>
      <c r="BM9" s="54"/>
      <c r="BN9" s="54"/>
      <c r="BO9" s="54"/>
      <c r="BP9" s="54"/>
      <c r="BQ9" s="54"/>
      <c r="BR9" s="54"/>
      <c r="BS9" s="54"/>
      <c r="BT9" s="54"/>
      <c r="BU9" s="54"/>
      <c r="BV9" s="54"/>
      <c r="BW9" s="54"/>
      <c r="BX9" s="54"/>
      <c r="BY9" s="54"/>
      <c r="BZ9" s="54"/>
      <c r="CA9" s="54"/>
      <c r="CB9" s="54"/>
      <c r="CC9" s="54"/>
      <c r="CD9" s="54"/>
      <c r="CE9" s="54"/>
      <c r="CF9" s="54"/>
      <c r="CG9" s="54"/>
      <c r="CH9" s="54"/>
      <c r="CI9" s="54"/>
      <c r="CJ9" s="54"/>
      <c r="CK9" s="54"/>
      <c r="CL9" s="54"/>
      <c r="CM9" s="54"/>
      <c r="CN9" s="54"/>
      <c r="CO9" s="54"/>
      <c r="CP9" s="54"/>
      <c r="CQ9" s="54"/>
    </row>
    <row r="10" spans="1:95" ht="18.75" x14ac:dyDescent="0.25">
      <c r="A10" s="72"/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6"/>
      <c r="CK10" s="26"/>
      <c r="CL10" s="26"/>
      <c r="CM10" s="26"/>
      <c r="CN10" s="26"/>
      <c r="CO10" s="26"/>
      <c r="CP10" s="26"/>
      <c r="CQ10" s="26"/>
    </row>
    <row r="11" spans="1:95" ht="28.5" customHeight="1" x14ac:dyDescent="0.3">
      <c r="A11" s="59" t="s">
        <v>313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  <c r="AY11" s="59"/>
      <c r="AZ11" s="59"/>
      <c r="BA11" s="59"/>
      <c r="BB11" s="59"/>
      <c r="BC11" s="59"/>
      <c r="BD11" s="59"/>
      <c r="BE11" s="59"/>
      <c r="BF11" s="59"/>
      <c r="BG11" s="59"/>
      <c r="BH11" s="59"/>
      <c r="BI11" s="59"/>
      <c r="BJ11" s="59"/>
      <c r="BK11" s="59"/>
      <c r="BL11" s="59"/>
      <c r="BM11" s="59"/>
      <c r="BN11" s="59"/>
      <c r="BO11" s="59"/>
      <c r="BP11" s="59"/>
      <c r="BQ11" s="59"/>
      <c r="BR11" s="59"/>
      <c r="BS11" s="59"/>
      <c r="BT11" s="59"/>
      <c r="BU11" s="59"/>
      <c r="BV11" s="59"/>
      <c r="BW11" s="59"/>
      <c r="BX11" s="59"/>
      <c r="BY11" s="59"/>
      <c r="BZ11" s="59"/>
      <c r="CA11" s="59"/>
      <c r="CB11" s="59"/>
      <c r="CC11" s="59"/>
      <c r="CD11" s="59"/>
      <c r="CE11" s="59"/>
      <c r="CF11" s="59"/>
      <c r="CG11" s="59"/>
      <c r="CH11" s="59"/>
      <c r="CI11" s="59"/>
      <c r="CJ11" s="59"/>
      <c r="CK11" s="59"/>
      <c r="CL11" s="59"/>
      <c r="CM11" s="59"/>
      <c r="CN11" s="59"/>
      <c r="CO11" s="59"/>
      <c r="CP11" s="59"/>
      <c r="CQ11" s="59"/>
    </row>
    <row r="12" spans="1:95" x14ac:dyDescent="0.25">
      <c r="A12" s="57" t="s">
        <v>310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57"/>
      <c r="AU12" s="57"/>
      <c r="AV12" s="57"/>
      <c r="AW12" s="57"/>
      <c r="AX12" s="57"/>
      <c r="AY12" s="57"/>
      <c r="AZ12" s="57"/>
      <c r="BA12" s="57"/>
      <c r="BB12" s="57"/>
      <c r="BC12" s="57"/>
      <c r="BD12" s="57"/>
      <c r="BE12" s="57"/>
      <c r="BF12" s="57"/>
      <c r="BG12" s="57"/>
      <c r="BH12" s="57"/>
      <c r="BI12" s="57"/>
      <c r="BJ12" s="57"/>
      <c r="BK12" s="57"/>
      <c r="BL12" s="57"/>
      <c r="BM12" s="57"/>
      <c r="BN12" s="57"/>
      <c r="BO12" s="57"/>
      <c r="BP12" s="57"/>
      <c r="BQ12" s="57"/>
      <c r="BR12" s="57"/>
      <c r="BS12" s="57"/>
      <c r="BT12" s="57"/>
      <c r="BU12" s="57"/>
      <c r="BV12" s="57"/>
      <c r="BW12" s="57"/>
      <c r="BX12" s="57"/>
      <c r="BY12" s="57"/>
      <c r="BZ12" s="57"/>
      <c r="CA12" s="57"/>
      <c r="CB12" s="57"/>
      <c r="CC12" s="57"/>
      <c r="CD12" s="57"/>
      <c r="CE12" s="57"/>
      <c r="CF12" s="57"/>
      <c r="CG12" s="57"/>
      <c r="CH12" s="57"/>
      <c r="CI12" s="57"/>
      <c r="CJ12" s="57"/>
      <c r="CK12" s="57"/>
      <c r="CL12" s="57"/>
      <c r="CM12" s="57"/>
      <c r="CN12" s="57"/>
      <c r="CO12" s="57"/>
      <c r="CP12" s="57"/>
      <c r="CQ12" s="57"/>
    </row>
    <row r="13" spans="1:95" x14ac:dyDescent="0.25"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CP13" s="16"/>
    </row>
    <row r="14" spans="1:95" ht="63.75" customHeight="1" x14ac:dyDescent="0.25">
      <c r="A14" s="58" t="s">
        <v>1</v>
      </c>
      <c r="B14" s="58" t="s">
        <v>2</v>
      </c>
      <c r="C14" s="58" t="s">
        <v>3</v>
      </c>
      <c r="D14" s="74" t="s">
        <v>4</v>
      </c>
      <c r="E14" s="74" t="s">
        <v>5</v>
      </c>
      <c r="F14" s="58" t="s">
        <v>6</v>
      </c>
      <c r="G14" s="58"/>
      <c r="H14" s="58" t="s">
        <v>7</v>
      </c>
      <c r="I14" s="58"/>
      <c r="J14" s="58"/>
      <c r="K14" s="58"/>
      <c r="L14" s="58"/>
      <c r="M14" s="58"/>
      <c r="N14" s="60" t="s">
        <v>8</v>
      </c>
      <c r="O14" s="63" t="s">
        <v>303</v>
      </c>
      <c r="P14" s="58" t="s">
        <v>9</v>
      </c>
      <c r="Q14" s="58"/>
      <c r="R14" s="58"/>
      <c r="S14" s="58"/>
      <c r="T14" s="58" t="s">
        <v>10</v>
      </c>
      <c r="U14" s="58"/>
      <c r="V14" s="66" t="s">
        <v>11</v>
      </c>
      <c r="W14" s="67"/>
      <c r="X14" s="68"/>
      <c r="Y14" s="58" t="s">
        <v>320</v>
      </c>
      <c r="Z14" s="58"/>
      <c r="AA14" s="58"/>
      <c r="AB14" s="58"/>
      <c r="AC14" s="58"/>
      <c r="AD14" s="58"/>
      <c r="AE14" s="58"/>
      <c r="AF14" s="58"/>
      <c r="AG14" s="58"/>
      <c r="AH14" s="58"/>
      <c r="AI14" s="58" t="s">
        <v>12</v>
      </c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  <c r="BA14" s="58"/>
      <c r="BB14" s="58"/>
      <c r="BC14" s="58"/>
      <c r="BD14" s="58"/>
      <c r="BE14" s="58"/>
      <c r="BF14" s="58"/>
      <c r="BG14" s="58"/>
      <c r="BH14" s="58"/>
      <c r="BI14" s="58"/>
      <c r="BJ14" s="58"/>
      <c r="BK14" s="58"/>
      <c r="BL14" s="58"/>
      <c r="BM14" s="58"/>
      <c r="BN14" s="58"/>
      <c r="BO14" s="58"/>
      <c r="BP14" s="58"/>
      <c r="BQ14" s="58"/>
      <c r="BR14" s="58"/>
      <c r="BS14" s="58"/>
      <c r="BT14" s="58"/>
      <c r="BU14" s="58"/>
      <c r="BV14" s="58"/>
      <c r="BW14" s="58"/>
      <c r="BX14" s="58"/>
      <c r="BY14" s="58"/>
      <c r="BZ14" s="58"/>
      <c r="CA14" s="58"/>
      <c r="CB14" s="58"/>
      <c r="CC14" s="58"/>
      <c r="CD14" s="58"/>
      <c r="CE14" s="58"/>
      <c r="CF14" s="58"/>
      <c r="CG14" s="58"/>
      <c r="CH14" s="58"/>
      <c r="CI14" s="58"/>
      <c r="CJ14" s="58"/>
      <c r="CK14" s="58"/>
      <c r="CL14" s="58"/>
      <c r="CM14" s="58"/>
      <c r="CN14" s="58"/>
      <c r="CO14" s="58"/>
      <c r="CP14" s="58"/>
      <c r="CQ14" s="63" t="s">
        <v>13</v>
      </c>
    </row>
    <row r="15" spans="1:95" ht="85.5" customHeight="1" x14ac:dyDescent="0.25">
      <c r="A15" s="58"/>
      <c r="B15" s="58"/>
      <c r="C15" s="58"/>
      <c r="D15" s="74"/>
      <c r="E15" s="74"/>
      <c r="F15" s="58"/>
      <c r="G15" s="58"/>
      <c r="H15" s="50" t="s">
        <v>14</v>
      </c>
      <c r="I15" s="51"/>
      <c r="J15" s="52"/>
      <c r="K15" s="69" t="s">
        <v>15</v>
      </c>
      <c r="L15" s="70"/>
      <c r="M15" s="71"/>
      <c r="N15" s="61"/>
      <c r="O15" s="64"/>
      <c r="P15" s="58" t="s">
        <v>14</v>
      </c>
      <c r="Q15" s="58"/>
      <c r="R15" s="58" t="s">
        <v>15</v>
      </c>
      <c r="S15" s="58"/>
      <c r="T15" s="58"/>
      <c r="U15" s="58"/>
      <c r="V15" s="69"/>
      <c r="W15" s="70"/>
      <c r="X15" s="71"/>
      <c r="Y15" s="58" t="s">
        <v>321</v>
      </c>
      <c r="Z15" s="58"/>
      <c r="AA15" s="58"/>
      <c r="AB15" s="58"/>
      <c r="AC15" s="58"/>
      <c r="AD15" s="58" t="s">
        <v>322</v>
      </c>
      <c r="AE15" s="58"/>
      <c r="AF15" s="58"/>
      <c r="AG15" s="58"/>
      <c r="AH15" s="58"/>
      <c r="AI15" s="50" t="s">
        <v>217</v>
      </c>
      <c r="AJ15" s="51"/>
      <c r="AK15" s="51"/>
      <c r="AL15" s="51"/>
      <c r="AM15" s="52"/>
      <c r="AN15" s="50" t="s">
        <v>315</v>
      </c>
      <c r="AO15" s="51"/>
      <c r="AP15" s="51"/>
      <c r="AQ15" s="51"/>
      <c r="AR15" s="52"/>
      <c r="AS15" s="50" t="s">
        <v>218</v>
      </c>
      <c r="AT15" s="51"/>
      <c r="AU15" s="51"/>
      <c r="AV15" s="51"/>
      <c r="AW15" s="52"/>
      <c r="AX15" s="50" t="s">
        <v>314</v>
      </c>
      <c r="AY15" s="51"/>
      <c r="AZ15" s="51"/>
      <c r="BA15" s="51"/>
      <c r="BB15" s="52"/>
      <c r="BC15" s="50" t="s">
        <v>219</v>
      </c>
      <c r="BD15" s="51"/>
      <c r="BE15" s="51"/>
      <c r="BF15" s="51"/>
      <c r="BG15" s="52"/>
      <c r="BH15" s="50" t="s">
        <v>316</v>
      </c>
      <c r="BI15" s="51"/>
      <c r="BJ15" s="51"/>
      <c r="BK15" s="51"/>
      <c r="BL15" s="52"/>
      <c r="BM15" s="50" t="s">
        <v>220</v>
      </c>
      <c r="BN15" s="51"/>
      <c r="BO15" s="51"/>
      <c r="BP15" s="51"/>
      <c r="BQ15" s="52"/>
      <c r="BR15" s="50" t="s">
        <v>317</v>
      </c>
      <c r="BS15" s="51"/>
      <c r="BT15" s="51"/>
      <c r="BU15" s="51"/>
      <c r="BV15" s="52"/>
      <c r="BW15" s="50" t="s">
        <v>221</v>
      </c>
      <c r="BX15" s="51"/>
      <c r="BY15" s="51"/>
      <c r="BZ15" s="51"/>
      <c r="CA15" s="52"/>
      <c r="CB15" s="50" t="s">
        <v>318</v>
      </c>
      <c r="CC15" s="51"/>
      <c r="CD15" s="51"/>
      <c r="CE15" s="51"/>
      <c r="CF15" s="52"/>
      <c r="CG15" s="50" t="s">
        <v>16</v>
      </c>
      <c r="CH15" s="51"/>
      <c r="CI15" s="51"/>
      <c r="CJ15" s="51"/>
      <c r="CK15" s="52"/>
      <c r="CL15" s="50" t="s">
        <v>17</v>
      </c>
      <c r="CM15" s="51"/>
      <c r="CN15" s="51"/>
      <c r="CO15" s="51"/>
      <c r="CP15" s="52"/>
      <c r="CQ15" s="64"/>
    </row>
    <row r="16" spans="1:95" ht="203.25" customHeight="1" x14ac:dyDescent="0.25">
      <c r="A16" s="58"/>
      <c r="B16" s="58"/>
      <c r="C16" s="58"/>
      <c r="D16" s="74"/>
      <c r="E16" s="74"/>
      <c r="F16" s="31" t="s">
        <v>18</v>
      </c>
      <c r="G16" s="1" t="s">
        <v>15</v>
      </c>
      <c r="H16" s="28" t="s">
        <v>19</v>
      </c>
      <c r="I16" s="28" t="s">
        <v>20</v>
      </c>
      <c r="J16" s="28" t="s">
        <v>21</v>
      </c>
      <c r="K16" s="28" t="s">
        <v>19</v>
      </c>
      <c r="L16" s="28" t="s">
        <v>20</v>
      </c>
      <c r="M16" s="28" t="s">
        <v>21</v>
      </c>
      <c r="N16" s="62"/>
      <c r="O16" s="65"/>
      <c r="P16" s="28" t="s">
        <v>22</v>
      </c>
      <c r="Q16" s="28" t="s">
        <v>23</v>
      </c>
      <c r="R16" s="28" t="s">
        <v>22</v>
      </c>
      <c r="S16" s="28" t="s">
        <v>23</v>
      </c>
      <c r="T16" s="30" t="s">
        <v>14</v>
      </c>
      <c r="U16" s="30" t="s">
        <v>15</v>
      </c>
      <c r="V16" s="44" t="s">
        <v>332</v>
      </c>
      <c r="W16" s="28" t="s">
        <v>306</v>
      </c>
      <c r="X16" s="28" t="s">
        <v>307</v>
      </c>
      <c r="Y16" s="37" t="s">
        <v>24</v>
      </c>
      <c r="Z16" s="37" t="s">
        <v>25</v>
      </c>
      <c r="AA16" s="37" t="s">
        <v>26</v>
      </c>
      <c r="AB16" s="43" t="s">
        <v>27</v>
      </c>
      <c r="AC16" s="38" t="s">
        <v>28</v>
      </c>
      <c r="AD16" s="37" t="s">
        <v>24</v>
      </c>
      <c r="AE16" s="37" t="s">
        <v>25</v>
      </c>
      <c r="AF16" s="37" t="s">
        <v>26</v>
      </c>
      <c r="AG16" s="38" t="s">
        <v>27</v>
      </c>
      <c r="AH16" s="38" t="s">
        <v>28</v>
      </c>
      <c r="AI16" s="28" t="s">
        <v>24</v>
      </c>
      <c r="AJ16" s="28" t="s">
        <v>25</v>
      </c>
      <c r="AK16" s="28" t="s">
        <v>26</v>
      </c>
      <c r="AL16" s="30" t="s">
        <v>27</v>
      </c>
      <c r="AM16" s="30" t="s">
        <v>28</v>
      </c>
      <c r="AN16" s="28" t="s">
        <v>24</v>
      </c>
      <c r="AO16" s="28" t="s">
        <v>25</v>
      </c>
      <c r="AP16" s="28" t="s">
        <v>26</v>
      </c>
      <c r="AQ16" s="30" t="s">
        <v>27</v>
      </c>
      <c r="AR16" s="30" t="s">
        <v>28</v>
      </c>
      <c r="AS16" s="28" t="s">
        <v>24</v>
      </c>
      <c r="AT16" s="28" t="s">
        <v>25</v>
      </c>
      <c r="AU16" s="28" t="s">
        <v>26</v>
      </c>
      <c r="AV16" s="30" t="s">
        <v>27</v>
      </c>
      <c r="AW16" s="30" t="s">
        <v>28</v>
      </c>
      <c r="AX16" s="28" t="s">
        <v>24</v>
      </c>
      <c r="AY16" s="28" t="s">
        <v>25</v>
      </c>
      <c r="AZ16" s="28" t="s">
        <v>26</v>
      </c>
      <c r="BA16" s="30" t="s">
        <v>27</v>
      </c>
      <c r="BB16" s="30" t="s">
        <v>28</v>
      </c>
      <c r="BC16" s="28" t="s">
        <v>24</v>
      </c>
      <c r="BD16" s="28" t="s">
        <v>25</v>
      </c>
      <c r="BE16" s="28" t="s">
        <v>26</v>
      </c>
      <c r="BF16" s="30" t="s">
        <v>27</v>
      </c>
      <c r="BG16" s="30" t="s">
        <v>28</v>
      </c>
      <c r="BH16" s="28" t="s">
        <v>24</v>
      </c>
      <c r="BI16" s="28" t="s">
        <v>25</v>
      </c>
      <c r="BJ16" s="28" t="s">
        <v>26</v>
      </c>
      <c r="BK16" s="30" t="s">
        <v>27</v>
      </c>
      <c r="BL16" s="30" t="s">
        <v>28</v>
      </c>
      <c r="BM16" s="28" t="s">
        <v>24</v>
      </c>
      <c r="BN16" s="28" t="s">
        <v>25</v>
      </c>
      <c r="BO16" s="28" t="s">
        <v>26</v>
      </c>
      <c r="BP16" s="30" t="s">
        <v>27</v>
      </c>
      <c r="BQ16" s="30" t="s">
        <v>28</v>
      </c>
      <c r="BR16" s="28" t="s">
        <v>24</v>
      </c>
      <c r="BS16" s="28" t="s">
        <v>25</v>
      </c>
      <c r="BT16" s="28" t="s">
        <v>26</v>
      </c>
      <c r="BU16" s="30" t="s">
        <v>27</v>
      </c>
      <c r="BV16" s="30" t="s">
        <v>28</v>
      </c>
      <c r="BW16" s="28" t="s">
        <v>24</v>
      </c>
      <c r="BX16" s="28" t="s">
        <v>25</v>
      </c>
      <c r="BY16" s="28" t="s">
        <v>26</v>
      </c>
      <c r="BZ16" s="30" t="s">
        <v>27</v>
      </c>
      <c r="CA16" s="30" t="s">
        <v>28</v>
      </c>
      <c r="CB16" s="28" t="s">
        <v>24</v>
      </c>
      <c r="CC16" s="28" t="s">
        <v>25</v>
      </c>
      <c r="CD16" s="28" t="s">
        <v>26</v>
      </c>
      <c r="CE16" s="30" t="s">
        <v>27</v>
      </c>
      <c r="CF16" s="30" t="s">
        <v>28</v>
      </c>
      <c r="CG16" s="28" t="s">
        <v>24</v>
      </c>
      <c r="CH16" s="28" t="s">
        <v>25</v>
      </c>
      <c r="CI16" s="28" t="s">
        <v>26</v>
      </c>
      <c r="CJ16" s="30" t="s">
        <v>27</v>
      </c>
      <c r="CK16" s="30" t="s">
        <v>28</v>
      </c>
      <c r="CL16" s="28" t="s">
        <v>24</v>
      </c>
      <c r="CM16" s="28" t="s">
        <v>25</v>
      </c>
      <c r="CN16" s="28" t="s">
        <v>26</v>
      </c>
      <c r="CO16" s="30" t="s">
        <v>27</v>
      </c>
      <c r="CP16" s="28" t="s">
        <v>28</v>
      </c>
      <c r="CQ16" s="65"/>
    </row>
    <row r="17" spans="1:95" ht="19.5" customHeight="1" x14ac:dyDescent="0.25">
      <c r="A17" s="27">
        <v>1</v>
      </c>
      <c r="B17" s="27">
        <v>2</v>
      </c>
      <c r="C17" s="27">
        <v>3</v>
      </c>
      <c r="D17" s="27">
        <v>4</v>
      </c>
      <c r="E17" s="27">
        <v>5</v>
      </c>
      <c r="F17" s="27">
        <v>6</v>
      </c>
      <c r="G17" s="27">
        <v>7</v>
      </c>
      <c r="H17" s="27">
        <v>8</v>
      </c>
      <c r="I17" s="27">
        <v>9</v>
      </c>
      <c r="J17" s="27">
        <v>10</v>
      </c>
      <c r="K17" s="27">
        <v>11</v>
      </c>
      <c r="L17" s="27">
        <v>12</v>
      </c>
      <c r="M17" s="27">
        <v>13</v>
      </c>
      <c r="N17" s="27">
        <v>14</v>
      </c>
      <c r="O17" s="27">
        <v>15</v>
      </c>
      <c r="P17" s="2" t="s">
        <v>29</v>
      </c>
      <c r="Q17" s="2" t="s">
        <v>30</v>
      </c>
      <c r="R17" s="2" t="s">
        <v>31</v>
      </c>
      <c r="S17" s="2" t="s">
        <v>32</v>
      </c>
      <c r="T17" s="27">
        <v>17</v>
      </c>
      <c r="U17" s="27">
        <v>18</v>
      </c>
      <c r="V17" s="27">
        <v>19</v>
      </c>
      <c r="W17" s="27">
        <v>20</v>
      </c>
      <c r="X17" s="27">
        <v>21</v>
      </c>
      <c r="Y17" s="35">
        <v>22</v>
      </c>
      <c r="Z17" s="35">
        <v>23</v>
      </c>
      <c r="AA17" s="35">
        <v>24</v>
      </c>
      <c r="AB17" s="42">
        <v>25</v>
      </c>
      <c r="AC17" s="35">
        <v>26</v>
      </c>
      <c r="AD17" s="35">
        <v>27</v>
      </c>
      <c r="AE17" s="35">
        <v>28</v>
      </c>
      <c r="AF17" s="35">
        <v>29</v>
      </c>
      <c r="AG17" s="35">
        <v>30</v>
      </c>
      <c r="AH17" s="35">
        <v>31</v>
      </c>
      <c r="AI17" s="2" t="s">
        <v>33</v>
      </c>
      <c r="AJ17" s="2" t="s">
        <v>34</v>
      </c>
      <c r="AK17" s="2" t="s">
        <v>35</v>
      </c>
      <c r="AL17" s="2" t="s">
        <v>36</v>
      </c>
      <c r="AM17" s="2" t="s">
        <v>37</v>
      </c>
      <c r="AN17" s="2" t="s">
        <v>38</v>
      </c>
      <c r="AO17" s="2" t="s">
        <v>39</v>
      </c>
      <c r="AP17" s="2" t="s">
        <v>40</v>
      </c>
      <c r="AQ17" s="2" t="s">
        <v>41</v>
      </c>
      <c r="AR17" s="2" t="s">
        <v>42</v>
      </c>
      <c r="AS17" s="2" t="s">
        <v>43</v>
      </c>
      <c r="AT17" s="2" t="s">
        <v>44</v>
      </c>
      <c r="AU17" s="2" t="s">
        <v>45</v>
      </c>
      <c r="AV17" s="2" t="s">
        <v>46</v>
      </c>
      <c r="AW17" s="2" t="s">
        <v>47</v>
      </c>
      <c r="AX17" s="2" t="s">
        <v>48</v>
      </c>
      <c r="AY17" s="2" t="s">
        <v>49</v>
      </c>
      <c r="AZ17" s="2" t="s">
        <v>50</v>
      </c>
      <c r="BA17" s="2" t="s">
        <v>51</v>
      </c>
      <c r="BB17" s="2" t="s">
        <v>52</v>
      </c>
      <c r="BC17" s="2" t="s">
        <v>53</v>
      </c>
      <c r="BD17" s="2" t="s">
        <v>54</v>
      </c>
      <c r="BE17" s="2" t="s">
        <v>55</v>
      </c>
      <c r="BF17" s="2" t="s">
        <v>56</v>
      </c>
      <c r="BG17" s="2" t="s">
        <v>57</v>
      </c>
      <c r="BH17" s="2" t="s">
        <v>58</v>
      </c>
      <c r="BI17" s="2" t="s">
        <v>59</v>
      </c>
      <c r="BJ17" s="2" t="s">
        <v>60</v>
      </c>
      <c r="BK17" s="2" t="s">
        <v>61</v>
      </c>
      <c r="BL17" s="2" t="s">
        <v>62</v>
      </c>
      <c r="BM17" s="2" t="s">
        <v>222</v>
      </c>
      <c r="BN17" s="2" t="s">
        <v>223</v>
      </c>
      <c r="BO17" s="2" t="s">
        <v>224</v>
      </c>
      <c r="BP17" s="2" t="s">
        <v>225</v>
      </c>
      <c r="BQ17" s="2" t="s">
        <v>226</v>
      </c>
      <c r="BR17" s="2" t="s">
        <v>58</v>
      </c>
      <c r="BS17" s="2" t="s">
        <v>59</v>
      </c>
      <c r="BT17" s="2" t="s">
        <v>60</v>
      </c>
      <c r="BU17" s="2" t="s">
        <v>61</v>
      </c>
      <c r="BV17" s="2" t="s">
        <v>62</v>
      </c>
      <c r="BW17" s="2" t="s">
        <v>227</v>
      </c>
      <c r="BX17" s="2" t="s">
        <v>228</v>
      </c>
      <c r="BY17" s="2" t="s">
        <v>229</v>
      </c>
      <c r="BZ17" s="2" t="s">
        <v>230</v>
      </c>
      <c r="CA17" s="2" t="s">
        <v>231</v>
      </c>
      <c r="CB17" s="2" t="s">
        <v>58</v>
      </c>
      <c r="CC17" s="2" t="s">
        <v>59</v>
      </c>
      <c r="CD17" s="2" t="s">
        <v>60</v>
      </c>
      <c r="CE17" s="2" t="s">
        <v>61</v>
      </c>
      <c r="CF17" s="2" t="s">
        <v>62</v>
      </c>
      <c r="CG17" s="27">
        <v>33</v>
      </c>
      <c r="CH17" s="27">
        <v>34</v>
      </c>
      <c r="CI17" s="27">
        <v>35</v>
      </c>
      <c r="CJ17" s="27">
        <v>36</v>
      </c>
      <c r="CK17" s="27">
        <v>37</v>
      </c>
      <c r="CL17" s="27">
        <v>38</v>
      </c>
      <c r="CM17" s="27">
        <v>39</v>
      </c>
      <c r="CN17" s="27">
        <v>40</v>
      </c>
      <c r="CO17" s="27">
        <v>41</v>
      </c>
      <c r="CP17" s="27">
        <v>42</v>
      </c>
      <c r="CQ17" s="27">
        <v>43</v>
      </c>
    </row>
    <row r="18" spans="1:95" s="13" customFormat="1" ht="31.5" x14ac:dyDescent="0.25">
      <c r="A18" s="5" t="s">
        <v>67</v>
      </c>
      <c r="B18" s="6" t="s">
        <v>68</v>
      </c>
      <c r="C18" s="45" t="s">
        <v>333</v>
      </c>
      <c r="D18" s="17" t="s">
        <v>333</v>
      </c>
      <c r="E18" s="19" t="s">
        <v>333</v>
      </c>
      <c r="F18" s="19" t="s">
        <v>333</v>
      </c>
      <c r="G18" s="17" t="s">
        <v>333</v>
      </c>
      <c r="H18" s="19" t="s">
        <v>333</v>
      </c>
      <c r="I18" s="23">
        <f t="shared" ref="I18" si="0">I19+I20+I21+I22+I23+I24</f>
        <v>2178.56</v>
      </c>
      <c r="J18" s="19" t="s">
        <v>333</v>
      </c>
      <c r="K18" s="19" t="s">
        <v>333</v>
      </c>
      <c r="L18" s="19" t="s">
        <v>333</v>
      </c>
      <c r="M18" s="19" t="s">
        <v>333</v>
      </c>
      <c r="N18" s="17">
        <v>0</v>
      </c>
      <c r="O18" s="23">
        <f t="shared" ref="O18:P18" si="1">O19+O20+O21+O22+O23+O24</f>
        <v>9.1999999999999993</v>
      </c>
      <c r="P18" s="23">
        <f t="shared" si="1"/>
        <v>4287.1679999999997</v>
      </c>
      <c r="Q18" s="23">
        <f t="shared" ref="Q18:S18" si="2">Q19+Q20+Q21+Q22+Q23+Q24</f>
        <v>5691.4390000000003</v>
      </c>
      <c r="R18" s="23">
        <f t="shared" si="2"/>
        <v>4287.366</v>
      </c>
      <c r="S18" s="23">
        <f t="shared" si="2"/>
        <v>5694.2430000000004</v>
      </c>
      <c r="T18" s="23">
        <f t="shared" ref="T18:X18" si="3">T19+T20+T21+T22+T23+T24</f>
        <v>3457.7699999999995</v>
      </c>
      <c r="U18" s="23">
        <f t="shared" si="3"/>
        <v>2934.6522300000001</v>
      </c>
      <c r="V18" s="23">
        <f t="shared" si="3"/>
        <v>31.07</v>
      </c>
      <c r="W18" s="23">
        <f t="shared" si="3"/>
        <v>3109.3999999999996</v>
      </c>
      <c r="X18" s="23">
        <f t="shared" si="3"/>
        <v>2470.15211</v>
      </c>
      <c r="Y18" s="22">
        <f t="shared" ref="Y18:Y81" si="4">Z18+AA18+AB18+AC18</f>
        <v>31.07</v>
      </c>
      <c r="Z18" s="23">
        <f t="shared" ref="Z18:AH18" si="5">Z19+Z20+Z21+Z22+Z23+Z24</f>
        <v>0</v>
      </c>
      <c r="AA18" s="23">
        <f t="shared" si="5"/>
        <v>0</v>
      </c>
      <c r="AB18" s="23">
        <f t="shared" si="5"/>
        <v>31.07</v>
      </c>
      <c r="AC18" s="23">
        <f t="shared" si="5"/>
        <v>0</v>
      </c>
      <c r="AD18" s="22">
        <f t="shared" ref="AD18:AD81" si="6">AE18+AF18+AG18+AH18</f>
        <v>455.29999999999995</v>
      </c>
      <c r="AE18" s="23">
        <f t="shared" si="5"/>
        <v>0</v>
      </c>
      <c r="AF18" s="23">
        <f t="shared" si="5"/>
        <v>0</v>
      </c>
      <c r="AG18" s="23">
        <f t="shared" si="5"/>
        <v>455.29999999999995</v>
      </c>
      <c r="AH18" s="23">
        <f t="shared" si="5"/>
        <v>0</v>
      </c>
      <c r="AI18" s="22">
        <f>AJ18+AK18+AL18+AM18</f>
        <v>1928.91</v>
      </c>
      <c r="AJ18" s="23">
        <f t="shared" ref="AJ18:AK18" si="7">AJ19+AJ20+AJ21+AJ22+AJ23+AJ24</f>
        <v>0</v>
      </c>
      <c r="AK18" s="23">
        <f t="shared" si="7"/>
        <v>0</v>
      </c>
      <c r="AL18" s="23">
        <f>AL19+AL20+AL21+AL22+AL23+AL24</f>
        <v>295.12000000000006</v>
      </c>
      <c r="AM18" s="23">
        <f>AM19+AM20+AM21+AM22+AM23+AM24</f>
        <v>1633.79</v>
      </c>
      <c r="AN18" s="22">
        <f>AO18+AP18+AQ18+AR18</f>
        <v>1289.6619699999999</v>
      </c>
      <c r="AO18" s="23">
        <f t="shared" ref="AO18:AP18" si="8">AO19+AO20+AO21+AO22+AO23+AO24</f>
        <v>0</v>
      </c>
      <c r="AP18" s="23">
        <f t="shared" si="8"/>
        <v>0</v>
      </c>
      <c r="AQ18" s="23">
        <f>AQ19+AQ20+AQ21+AQ22+AQ23+AQ24</f>
        <v>295.12196999999998</v>
      </c>
      <c r="AR18" s="23">
        <f>AR19+AR20+AR21+AR22+AR23+AR24</f>
        <v>994.54</v>
      </c>
      <c r="AS18" s="22">
        <f>AT18+AU18+AV18+AW18</f>
        <v>295.12170000000003</v>
      </c>
      <c r="AT18" s="23">
        <f t="shared" ref="AT18:AU18" si="9">AT19+AT20+AT21+AT22+AT23+AT24</f>
        <v>0</v>
      </c>
      <c r="AU18" s="23">
        <f t="shared" si="9"/>
        <v>0</v>
      </c>
      <c r="AV18" s="23">
        <f>AV19+AV20+AV21+AV22+AV23+AV24</f>
        <v>295.12170000000003</v>
      </c>
      <c r="AW18" s="23">
        <f>AW19+AW20+AW21+AW22+AW23+AW24</f>
        <v>0</v>
      </c>
      <c r="AX18" s="22">
        <f>AY18+AZ18+BA18+BB18</f>
        <v>295.12275999999997</v>
      </c>
      <c r="AY18" s="23">
        <f t="shared" ref="AY18:AZ18" si="10">AY19+AY20+AY21+AY22+AY23+AY24</f>
        <v>0</v>
      </c>
      <c r="AZ18" s="23">
        <f t="shared" si="10"/>
        <v>0</v>
      </c>
      <c r="BA18" s="23">
        <f>BA19+BA20+BA21+BA22+BA23+BA24</f>
        <v>295.12275999999997</v>
      </c>
      <c r="BB18" s="23">
        <f>BB19+BB20+BB21+BB22+BB23+BB24</f>
        <v>0</v>
      </c>
      <c r="BC18" s="22">
        <f>BD18+BE18+BF18+BG18</f>
        <v>295.12169999999998</v>
      </c>
      <c r="BD18" s="23">
        <f t="shared" ref="BD18:BE18" si="11">BD19+BD20+BD21+BD22+BD23+BD24</f>
        <v>0</v>
      </c>
      <c r="BE18" s="23">
        <f t="shared" si="11"/>
        <v>0</v>
      </c>
      <c r="BF18" s="23">
        <f>BF19+BF20+BF21+BF22+BF23+BF24</f>
        <v>295.12169999999998</v>
      </c>
      <c r="BG18" s="23">
        <f>BG19+BG20+BG21+BG22+BG23+BG24</f>
        <v>0</v>
      </c>
      <c r="BH18" s="22">
        <f>BI18+BJ18+BK18+BL18</f>
        <v>295.12</v>
      </c>
      <c r="BI18" s="23">
        <f t="shared" ref="BI18:BJ18" si="12">BI19+BI20+BI21+BI22+BI23+BI24</f>
        <v>0</v>
      </c>
      <c r="BJ18" s="23">
        <f t="shared" si="12"/>
        <v>0</v>
      </c>
      <c r="BK18" s="23">
        <f>BK19+BK20+BK21+BK22+BK23+BK24</f>
        <v>295.12</v>
      </c>
      <c r="BL18" s="23">
        <f>BL19+BL20+BL21+BL22+BL23+BL24</f>
        <v>0</v>
      </c>
      <c r="BM18" s="22">
        <f>BN18+BO18+BP18+BQ18</f>
        <v>295.12170000000003</v>
      </c>
      <c r="BN18" s="23">
        <f t="shared" ref="BN18:BO18" si="13">BN19+BN20+BN21+BN22+BN23+BN24</f>
        <v>0</v>
      </c>
      <c r="BO18" s="23">
        <f t="shared" si="13"/>
        <v>0</v>
      </c>
      <c r="BP18" s="23">
        <f>BP19+BP20+BP21+BP22+BP23+BP24</f>
        <v>295.12170000000003</v>
      </c>
      <c r="BQ18" s="23">
        <f>BQ19+BQ20+BQ21+BQ22+BQ23+BQ24</f>
        <v>0</v>
      </c>
      <c r="BR18" s="22">
        <f>BS18+BT18+BU18+BV18</f>
        <v>295.12</v>
      </c>
      <c r="BS18" s="23">
        <f t="shared" ref="BS18:BT18" si="14">BS19+BS20+BS21+BS22+BS23+BS24</f>
        <v>0</v>
      </c>
      <c r="BT18" s="23">
        <f t="shared" si="14"/>
        <v>0</v>
      </c>
      <c r="BU18" s="23">
        <f>BU19+BU20+BU21+BU22+BU23+BU24</f>
        <v>295.12</v>
      </c>
      <c r="BV18" s="23">
        <f>BV19+BV20+BV21+BV22+BV23+BV24</f>
        <v>0</v>
      </c>
      <c r="BW18" s="22">
        <f>+BX18+BY18+BZ18+CA18</f>
        <v>295.12</v>
      </c>
      <c r="BX18" s="23">
        <f t="shared" ref="BX18:BY18" si="15">BX19+BX20+BX21+BX22+BX23+BX24</f>
        <v>0</v>
      </c>
      <c r="BY18" s="23">
        <f t="shared" si="15"/>
        <v>0</v>
      </c>
      <c r="BZ18" s="23">
        <f>BZ19+BZ20+BZ21+BZ22+BZ23+BZ24</f>
        <v>295.12</v>
      </c>
      <c r="CA18" s="23">
        <f>CA19+CA20+CA21+CA22+CA23+CA24</f>
        <v>0</v>
      </c>
      <c r="CB18" s="22">
        <f>CC18+CD18+CE18+CF18</f>
        <v>295.12</v>
      </c>
      <c r="CC18" s="23">
        <f t="shared" ref="CC18:CD18" si="16">CC19+CC20+CC21+CC22+CC23+CC24</f>
        <v>0</v>
      </c>
      <c r="CD18" s="23">
        <f t="shared" si="16"/>
        <v>0</v>
      </c>
      <c r="CE18" s="23">
        <f>CE19+CE20+CE21+CE22+CE23+CE24</f>
        <v>295.12</v>
      </c>
      <c r="CF18" s="23">
        <f>CF19+CF20+CF21+CF22+CF23+CF24</f>
        <v>0</v>
      </c>
      <c r="CG18" s="22">
        <f>CH18+CI18+CJ18+CK18</f>
        <v>3109.3950999999997</v>
      </c>
      <c r="CH18" s="23">
        <f t="shared" ref="CH18:CI25" si="17">AJ18+AT18+BD18+BN18+BX18</f>
        <v>0</v>
      </c>
      <c r="CI18" s="23">
        <f t="shared" si="17"/>
        <v>0</v>
      </c>
      <c r="CJ18" s="23">
        <f>AL18+AV18+BF18+BP18+BZ18</f>
        <v>1475.6050999999998</v>
      </c>
      <c r="CK18" s="23">
        <f>AM18+AW18+BG18+BQ18+CA18</f>
        <v>1633.79</v>
      </c>
      <c r="CL18" s="22">
        <f>CM18+CN18+CO18+CP18</f>
        <v>2470.14473</v>
      </c>
      <c r="CM18" s="23">
        <f t="shared" ref="CM18:CM25" si="18">AO18+AY18+BI18+BS18+CC18</f>
        <v>0</v>
      </c>
      <c r="CN18" s="23">
        <f t="shared" ref="CN18:CN25" si="19">AP18+AZ18+BJ18+BT18+CD18</f>
        <v>0</v>
      </c>
      <c r="CO18" s="23">
        <f>AQ18+BA18+BK18+BU18+CE18</f>
        <v>1475.60473</v>
      </c>
      <c r="CP18" s="23">
        <f>AR18+BB18+BL18+BV18+CF18</f>
        <v>994.54</v>
      </c>
      <c r="CQ18" s="19" t="s">
        <v>311</v>
      </c>
    </row>
    <row r="19" spans="1:95" s="47" customFormat="1" ht="31.5" x14ac:dyDescent="0.25">
      <c r="A19" s="7">
        <v>0.1</v>
      </c>
      <c r="B19" s="8" t="s">
        <v>69</v>
      </c>
      <c r="C19" s="46" t="s">
        <v>70</v>
      </c>
      <c r="D19" s="20" t="s">
        <v>333</v>
      </c>
      <c r="E19" s="20" t="s">
        <v>333</v>
      </c>
      <c r="F19" s="20" t="s">
        <v>333</v>
      </c>
      <c r="G19" s="20" t="s">
        <v>333</v>
      </c>
      <c r="H19" s="20" t="s">
        <v>333</v>
      </c>
      <c r="I19" s="25">
        <v>0</v>
      </c>
      <c r="J19" s="20" t="s">
        <v>333</v>
      </c>
      <c r="K19" s="20" t="s">
        <v>333</v>
      </c>
      <c r="L19" s="20" t="s">
        <v>333</v>
      </c>
      <c r="M19" s="20" t="s">
        <v>333</v>
      </c>
      <c r="N19" s="20">
        <v>0</v>
      </c>
      <c r="O19" s="25">
        <f t="shared" ref="O19:P19" si="20">O26</f>
        <v>0</v>
      </c>
      <c r="P19" s="25">
        <f t="shared" si="20"/>
        <v>0</v>
      </c>
      <c r="Q19" s="25">
        <f t="shared" ref="Q19:S19" si="21">Q26</f>
        <v>0</v>
      </c>
      <c r="R19" s="25">
        <f t="shared" si="21"/>
        <v>0</v>
      </c>
      <c r="S19" s="25">
        <f t="shared" si="21"/>
        <v>0</v>
      </c>
      <c r="T19" s="25">
        <f t="shared" ref="T19:V19" si="22">T26</f>
        <v>0</v>
      </c>
      <c r="U19" s="25">
        <f t="shared" ref="U19" si="23">U26</f>
        <v>0</v>
      </c>
      <c r="V19" s="25">
        <f t="shared" si="22"/>
        <v>0</v>
      </c>
      <c r="W19" s="25">
        <f t="shared" ref="W19:X19" si="24">W26</f>
        <v>0</v>
      </c>
      <c r="X19" s="25">
        <f t="shared" si="24"/>
        <v>0</v>
      </c>
      <c r="Y19" s="24">
        <f t="shared" si="4"/>
        <v>0</v>
      </c>
      <c r="Z19" s="25">
        <f t="shared" ref="Z19:AC19" si="25">Z26</f>
        <v>0</v>
      </c>
      <c r="AA19" s="25">
        <f t="shared" si="25"/>
        <v>0</v>
      </c>
      <c r="AB19" s="25">
        <f t="shared" si="25"/>
        <v>0</v>
      </c>
      <c r="AC19" s="25">
        <f t="shared" si="25"/>
        <v>0</v>
      </c>
      <c r="AD19" s="24">
        <f t="shared" si="6"/>
        <v>0</v>
      </c>
      <c r="AE19" s="25">
        <f t="shared" ref="AE19:AH19" si="26">AE26</f>
        <v>0</v>
      </c>
      <c r="AF19" s="25">
        <f t="shared" si="26"/>
        <v>0</v>
      </c>
      <c r="AG19" s="25">
        <f t="shared" si="26"/>
        <v>0</v>
      </c>
      <c r="AH19" s="25">
        <f t="shared" si="26"/>
        <v>0</v>
      </c>
      <c r="AI19" s="24">
        <f t="shared" ref="AI19:AI82" si="27">AJ19+AK19+AL19+AM19</f>
        <v>0</v>
      </c>
      <c r="AJ19" s="25">
        <f t="shared" ref="AJ19:AK19" si="28">AJ26</f>
        <v>0</v>
      </c>
      <c r="AK19" s="25">
        <f t="shared" si="28"/>
        <v>0</v>
      </c>
      <c r="AL19" s="25">
        <f>AL26</f>
        <v>0</v>
      </c>
      <c r="AM19" s="25">
        <f>AM26</f>
        <v>0</v>
      </c>
      <c r="AN19" s="24">
        <f t="shared" ref="AN19:AN82" si="29">AO19+AP19+AQ19+AR19</f>
        <v>0</v>
      </c>
      <c r="AO19" s="25">
        <f t="shared" ref="AO19:AP19" si="30">AO26</f>
        <v>0</v>
      </c>
      <c r="AP19" s="25">
        <f t="shared" si="30"/>
        <v>0</v>
      </c>
      <c r="AQ19" s="25">
        <f>AQ26</f>
        <v>0</v>
      </c>
      <c r="AR19" s="25">
        <f>AR26</f>
        <v>0</v>
      </c>
      <c r="AS19" s="24">
        <f t="shared" ref="AS19:AS25" si="31">AT19+AU19+AV19+AW19</f>
        <v>0</v>
      </c>
      <c r="AT19" s="24">
        <v>0</v>
      </c>
      <c r="AU19" s="24">
        <v>0</v>
      </c>
      <c r="AV19" s="25">
        <f>AV26</f>
        <v>0</v>
      </c>
      <c r="AW19" s="25">
        <f t="shared" ref="AW19:AW23" si="32">AW26</f>
        <v>0</v>
      </c>
      <c r="AX19" s="24">
        <f t="shared" ref="AX19:AX23" si="33">AY19+AZ19+BA19+BB19</f>
        <v>0</v>
      </c>
      <c r="AY19" s="24">
        <v>0</v>
      </c>
      <c r="AZ19" s="24">
        <v>0</v>
      </c>
      <c r="BA19" s="25">
        <f>BA26</f>
        <v>0</v>
      </c>
      <c r="BB19" s="25">
        <f t="shared" ref="BB19:BB23" si="34">BB26</f>
        <v>0</v>
      </c>
      <c r="BC19" s="24">
        <f t="shared" ref="BC19:BC25" si="35">BD19+BE19+BF19+BG19</f>
        <v>0</v>
      </c>
      <c r="BD19" s="25">
        <f t="shared" ref="BD19:BE19" si="36">BD26</f>
        <v>0</v>
      </c>
      <c r="BE19" s="25">
        <f t="shared" si="36"/>
        <v>0</v>
      </c>
      <c r="BF19" s="25">
        <f>BF26</f>
        <v>0</v>
      </c>
      <c r="BG19" s="25">
        <f t="shared" ref="BG19:BG23" si="37">BG26</f>
        <v>0</v>
      </c>
      <c r="BH19" s="24">
        <f t="shared" ref="BH19:BH23" si="38">BI19+BJ19+BK19+BL19</f>
        <v>0</v>
      </c>
      <c r="BI19" s="24">
        <v>0</v>
      </c>
      <c r="BJ19" s="24">
        <v>0</v>
      </c>
      <c r="BK19" s="25">
        <f>BK26</f>
        <v>0</v>
      </c>
      <c r="BL19" s="25">
        <f t="shared" ref="BL19:BL23" si="39">BL26</f>
        <v>0</v>
      </c>
      <c r="BM19" s="24">
        <f t="shared" ref="BM19:BM25" si="40">BN19+BO19+BP19+BQ19</f>
        <v>0</v>
      </c>
      <c r="BN19" s="25">
        <f t="shared" ref="BN19:BO19" si="41">BN26</f>
        <v>0</v>
      </c>
      <c r="BO19" s="25">
        <f t="shared" si="41"/>
        <v>0</v>
      </c>
      <c r="BP19" s="25">
        <f>BP26</f>
        <v>0</v>
      </c>
      <c r="BQ19" s="25">
        <f t="shared" ref="BQ19:BQ23" si="42">BQ26</f>
        <v>0</v>
      </c>
      <c r="BR19" s="24">
        <f t="shared" ref="BR19:BR23" si="43">BS19+BT19+BU19+BV19</f>
        <v>0</v>
      </c>
      <c r="BS19" s="24">
        <v>0</v>
      </c>
      <c r="BT19" s="24">
        <v>0</v>
      </c>
      <c r="BU19" s="25">
        <f>BU26</f>
        <v>0</v>
      </c>
      <c r="BV19" s="25">
        <f t="shared" ref="BV19:BV23" si="44">BV26</f>
        <v>0</v>
      </c>
      <c r="BW19" s="24">
        <f>+BX19+BY19+BZ19+CA19</f>
        <v>0</v>
      </c>
      <c r="BX19" s="25">
        <f t="shared" ref="BX19:BY19" si="45">BX26</f>
        <v>0</v>
      </c>
      <c r="BY19" s="25">
        <f t="shared" si="45"/>
        <v>0</v>
      </c>
      <c r="BZ19" s="25">
        <f>BZ26</f>
        <v>0</v>
      </c>
      <c r="CA19" s="25">
        <f t="shared" ref="CA19:CA23" si="46">CA26</f>
        <v>0</v>
      </c>
      <c r="CB19" s="24">
        <f t="shared" ref="CB19:CB23" si="47">CC19+CD19+CE19+CF19</f>
        <v>0</v>
      </c>
      <c r="CC19" s="24">
        <v>0</v>
      </c>
      <c r="CD19" s="24">
        <v>0</v>
      </c>
      <c r="CE19" s="25">
        <f>CE26</f>
        <v>0</v>
      </c>
      <c r="CF19" s="25">
        <f t="shared" ref="CF19:CF23" si="48">CF26</f>
        <v>0</v>
      </c>
      <c r="CG19" s="24">
        <f t="shared" ref="CG19:CG25" si="49">CH19+CI19+CJ19+CK19</f>
        <v>0</v>
      </c>
      <c r="CH19" s="25">
        <f t="shared" si="17"/>
        <v>0</v>
      </c>
      <c r="CI19" s="25">
        <f t="shared" si="17"/>
        <v>0</v>
      </c>
      <c r="CJ19" s="25">
        <f t="shared" ref="CJ19:CK105" si="50">AL19+AV19+BF19+BP19+BZ19</f>
        <v>0</v>
      </c>
      <c r="CK19" s="25">
        <f t="shared" si="50"/>
        <v>0</v>
      </c>
      <c r="CL19" s="24">
        <f t="shared" ref="CL19:CL25" si="51">CM19+CN19+CO19+CP19</f>
        <v>0</v>
      </c>
      <c r="CM19" s="25">
        <f t="shared" si="18"/>
        <v>0</v>
      </c>
      <c r="CN19" s="25">
        <f t="shared" si="19"/>
        <v>0</v>
      </c>
      <c r="CO19" s="25">
        <f t="shared" ref="CO19:CO27" si="52">AQ19+BA19+BK19+BU19+CE19</f>
        <v>0</v>
      </c>
      <c r="CP19" s="25">
        <f t="shared" ref="CP19:CP25" si="53">AR19+BB19+BL19+BV19+CF19</f>
        <v>0</v>
      </c>
      <c r="CQ19" s="19" t="s">
        <v>311</v>
      </c>
    </row>
    <row r="20" spans="1:95" s="47" customFormat="1" ht="31.5" x14ac:dyDescent="0.25">
      <c r="A20" s="7">
        <v>0.2</v>
      </c>
      <c r="B20" s="8" t="s">
        <v>71</v>
      </c>
      <c r="C20" s="46" t="s">
        <v>70</v>
      </c>
      <c r="D20" s="20" t="s">
        <v>333</v>
      </c>
      <c r="E20" s="20" t="s">
        <v>333</v>
      </c>
      <c r="F20" s="20" t="s">
        <v>333</v>
      </c>
      <c r="G20" s="20" t="s">
        <v>333</v>
      </c>
      <c r="H20" s="20" t="s">
        <v>333</v>
      </c>
      <c r="I20" s="25">
        <v>0</v>
      </c>
      <c r="J20" s="20" t="s">
        <v>333</v>
      </c>
      <c r="K20" s="20" t="s">
        <v>333</v>
      </c>
      <c r="L20" s="20" t="s">
        <v>333</v>
      </c>
      <c r="M20" s="20" t="s">
        <v>333</v>
      </c>
      <c r="N20" s="20">
        <v>0</v>
      </c>
      <c r="O20" s="25">
        <f t="shared" ref="O20:P20" si="54">O46</f>
        <v>0</v>
      </c>
      <c r="P20" s="25">
        <f t="shared" si="54"/>
        <v>2963.6179999999999</v>
      </c>
      <c r="Q20" s="25">
        <f t="shared" ref="Q20:S20" si="55">Q46</f>
        <v>4226.8180000000002</v>
      </c>
      <c r="R20" s="25">
        <f t="shared" si="55"/>
        <v>2963.6229999999996</v>
      </c>
      <c r="S20" s="25">
        <f t="shared" si="55"/>
        <v>4226.8180000000002</v>
      </c>
      <c r="T20" s="25">
        <f t="shared" ref="T20:V20" si="56">T46</f>
        <v>296.93</v>
      </c>
      <c r="U20" s="25">
        <f t="shared" ref="U20" si="57">U46</f>
        <v>296.93</v>
      </c>
      <c r="V20" s="25">
        <f t="shared" si="56"/>
        <v>0</v>
      </c>
      <c r="W20" s="25">
        <f t="shared" ref="W20:X20" si="58">W46</f>
        <v>296.93</v>
      </c>
      <c r="X20" s="25">
        <f t="shared" si="58"/>
        <v>296.93</v>
      </c>
      <c r="Y20" s="24">
        <f t="shared" si="4"/>
        <v>0</v>
      </c>
      <c r="Z20" s="25">
        <f t="shared" ref="Z20:AH20" si="59">Z46</f>
        <v>0</v>
      </c>
      <c r="AA20" s="25">
        <f t="shared" si="59"/>
        <v>0</v>
      </c>
      <c r="AB20" s="25">
        <f t="shared" si="59"/>
        <v>0</v>
      </c>
      <c r="AC20" s="25">
        <f t="shared" si="59"/>
        <v>0</v>
      </c>
      <c r="AD20" s="24">
        <f t="shared" si="6"/>
        <v>0</v>
      </c>
      <c r="AE20" s="25">
        <f t="shared" ref="AE20:AG20" si="60">AE46</f>
        <v>0</v>
      </c>
      <c r="AF20" s="25">
        <f t="shared" si="60"/>
        <v>0</v>
      </c>
      <c r="AG20" s="25">
        <f t="shared" si="60"/>
        <v>0</v>
      </c>
      <c r="AH20" s="25">
        <f t="shared" si="59"/>
        <v>0</v>
      </c>
      <c r="AI20" s="24">
        <f t="shared" si="27"/>
        <v>66.930000000000007</v>
      </c>
      <c r="AJ20" s="25">
        <f t="shared" ref="AJ20:AL20" si="61">AJ46</f>
        <v>0</v>
      </c>
      <c r="AK20" s="25">
        <f t="shared" si="61"/>
        <v>0</v>
      </c>
      <c r="AL20" s="25">
        <f t="shared" si="61"/>
        <v>66.930000000000007</v>
      </c>
      <c r="AM20" s="25">
        <f t="shared" ref="AM20" si="62">AM46</f>
        <v>0</v>
      </c>
      <c r="AN20" s="24">
        <f t="shared" si="29"/>
        <v>57.2</v>
      </c>
      <c r="AO20" s="25">
        <f t="shared" ref="AO20:AR20" si="63">AO46</f>
        <v>0</v>
      </c>
      <c r="AP20" s="25">
        <f t="shared" si="63"/>
        <v>0</v>
      </c>
      <c r="AQ20" s="25">
        <f t="shared" si="63"/>
        <v>57.2</v>
      </c>
      <c r="AR20" s="25">
        <f t="shared" si="63"/>
        <v>0</v>
      </c>
      <c r="AS20" s="24">
        <f t="shared" si="31"/>
        <v>33.119999999999997</v>
      </c>
      <c r="AT20" s="25">
        <f t="shared" ref="AT20:AV24" si="64">AT46</f>
        <v>0</v>
      </c>
      <c r="AU20" s="25">
        <f t="shared" si="64"/>
        <v>0</v>
      </c>
      <c r="AV20" s="25">
        <f t="shared" si="64"/>
        <v>33.119999999999997</v>
      </c>
      <c r="AW20" s="25">
        <f t="shared" si="32"/>
        <v>0</v>
      </c>
      <c r="AX20" s="24">
        <f t="shared" si="33"/>
        <v>42.849999999999994</v>
      </c>
      <c r="AY20" s="25">
        <f t="shared" ref="AY20:BA20" si="65">AY46</f>
        <v>0</v>
      </c>
      <c r="AZ20" s="25">
        <f t="shared" si="65"/>
        <v>0</v>
      </c>
      <c r="BA20" s="25">
        <f t="shared" si="65"/>
        <v>42.849999999999994</v>
      </c>
      <c r="BB20" s="25">
        <f t="shared" si="34"/>
        <v>0</v>
      </c>
      <c r="BC20" s="24">
        <f t="shared" si="35"/>
        <v>35.82</v>
      </c>
      <c r="BD20" s="25">
        <f t="shared" ref="BD20:BE20" si="66">BD46</f>
        <v>0</v>
      </c>
      <c r="BE20" s="25">
        <f t="shared" si="66"/>
        <v>0</v>
      </c>
      <c r="BF20" s="25">
        <f t="shared" ref="BF20" si="67">BF46</f>
        <v>35.82</v>
      </c>
      <c r="BG20" s="25">
        <f t="shared" si="37"/>
        <v>0</v>
      </c>
      <c r="BH20" s="24">
        <f t="shared" si="38"/>
        <v>35.82</v>
      </c>
      <c r="BI20" s="25">
        <f t="shared" ref="BI20:BK20" si="68">BI46</f>
        <v>0</v>
      </c>
      <c r="BJ20" s="25">
        <f t="shared" si="68"/>
        <v>0</v>
      </c>
      <c r="BK20" s="25">
        <f t="shared" si="68"/>
        <v>35.82</v>
      </c>
      <c r="BL20" s="25">
        <f t="shared" si="39"/>
        <v>0</v>
      </c>
      <c r="BM20" s="24">
        <f t="shared" si="40"/>
        <v>27.37</v>
      </c>
      <c r="BN20" s="25">
        <f t="shared" ref="BN20:BO20" si="69">BN27</f>
        <v>0</v>
      </c>
      <c r="BO20" s="25">
        <f t="shared" si="69"/>
        <v>0</v>
      </c>
      <c r="BP20" s="25">
        <f t="shared" ref="BP20" si="70">BP46</f>
        <v>27.37</v>
      </c>
      <c r="BQ20" s="25">
        <f t="shared" si="42"/>
        <v>0</v>
      </c>
      <c r="BR20" s="24">
        <f t="shared" si="43"/>
        <v>27.37</v>
      </c>
      <c r="BS20" s="25">
        <f t="shared" ref="BS20:BU20" si="71">BS46</f>
        <v>0</v>
      </c>
      <c r="BT20" s="25">
        <f t="shared" si="71"/>
        <v>0</v>
      </c>
      <c r="BU20" s="25">
        <f t="shared" si="71"/>
        <v>27.37</v>
      </c>
      <c r="BV20" s="25">
        <f t="shared" si="44"/>
        <v>0</v>
      </c>
      <c r="BW20" s="24">
        <f t="shared" ref="BW20:BW24" si="72">+BX20+BY20+BZ20+CA20</f>
        <v>133.69</v>
      </c>
      <c r="BX20" s="25">
        <f t="shared" ref="BX20:BY20" si="73">BX27</f>
        <v>0</v>
      </c>
      <c r="BY20" s="25">
        <f t="shared" si="73"/>
        <v>0</v>
      </c>
      <c r="BZ20" s="25">
        <f t="shared" ref="BZ20" si="74">BZ46</f>
        <v>133.69</v>
      </c>
      <c r="CA20" s="25">
        <f t="shared" si="46"/>
        <v>0</v>
      </c>
      <c r="CB20" s="24">
        <f t="shared" si="47"/>
        <v>133.69</v>
      </c>
      <c r="CC20" s="25">
        <f t="shared" ref="CC20:CE20" si="75">CC46</f>
        <v>0</v>
      </c>
      <c r="CD20" s="25">
        <f t="shared" si="75"/>
        <v>0</v>
      </c>
      <c r="CE20" s="25">
        <f t="shared" si="75"/>
        <v>133.69</v>
      </c>
      <c r="CF20" s="25">
        <f t="shared" si="48"/>
        <v>0</v>
      </c>
      <c r="CG20" s="24">
        <f t="shared" si="49"/>
        <v>296.93</v>
      </c>
      <c r="CH20" s="25">
        <f t="shared" si="17"/>
        <v>0</v>
      </c>
      <c r="CI20" s="25">
        <f t="shared" si="17"/>
        <v>0</v>
      </c>
      <c r="CJ20" s="25">
        <f t="shared" si="50"/>
        <v>296.93</v>
      </c>
      <c r="CK20" s="25">
        <f t="shared" si="50"/>
        <v>0</v>
      </c>
      <c r="CL20" s="24">
        <f t="shared" si="51"/>
        <v>296.93</v>
      </c>
      <c r="CM20" s="25">
        <f t="shared" si="18"/>
        <v>0</v>
      </c>
      <c r="CN20" s="25">
        <f t="shared" si="19"/>
        <v>0</v>
      </c>
      <c r="CO20" s="25">
        <f t="shared" si="52"/>
        <v>296.93</v>
      </c>
      <c r="CP20" s="25">
        <f t="shared" si="53"/>
        <v>0</v>
      </c>
      <c r="CQ20" s="19" t="s">
        <v>311</v>
      </c>
    </row>
    <row r="21" spans="1:95" s="47" customFormat="1" ht="78.75" x14ac:dyDescent="0.25">
      <c r="A21" s="7">
        <v>0.3</v>
      </c>
      <c r="B21" s="8" t="s">
        <v>72</v>
      </c>
      <c r="C21" s="46" t="s">
        <v>70</v>
      </c>
      <c r="D21" s="20" t="s">
        <v>333</v>
      </c>
      <c r="E21" s="20" t="s">
        <v>333</v>
      </c>
      <c r="F21" s="20" t="s">
        <v>333</v>
      </c>
      <c r="G21" s="20" t="s">
        <v>333</v>
      </c>
      <c r="H21" s="20" t="s">
        <v>333</v>
      </c>
      <c r="I21" s="25">
        <f t="shared" ref="I21" si="76">I97</f>
        <v>2178.56</v>
      </c>
      <c r="J21" s="20" t="s">
        <v>333</v>
      </c>
      <c r="K21" s="20" t="s">
        <v>333</v>
      </c>
      <c r="L21" s="20" t="s">
        <v>333</v>
      </c>
      <c r="M21" s="20" t="s">
        <v>333</v>
      </c>
      <c r="N21" s="20">
        <v>0</v>
      </c>
      <c r="O21" s="25">
        <f t="shared" ref="O21:P21" si="77">O97</f>
        <v>9.1999999999999993</v>
      </c>
      <c r="P21" s="25">
        <f t="shared" si="77"/>
        <v>1047.33</v>
      </c>
      <c r="Q21" s="25">
        <f t="shared" ref="Q21:S21" si="78">Q97</f>
        <v>1082.2</v>
      </c>
      <c r="R21" s="25">
        <f t="shared" si="78"/>
        <v>1047.5229999999999</v>
      </c>
      <c r="S21" s="25">
        <f t="shared" si="78"/>
        <v>1103.0219999999999</v>
      </c>
      <c r="T21" s="25">
        <f t="shared" ref="T21:V21" si="79">T97</f>
        <v>2178.56</v>
      </c>
      <c r="U21" s="25">
        <f t="shared" ref="U21" si="80">U97</f>
        <v>1657.7522300000001</v>
      </c>
      <c r="V21" s="25">
        <f t="shared" si="79"/>
        <v>31.07</v>
      </c>
      <c r="W21" s="25">
        <f t="shared" ref="W21:X21" si="81">W97</f>
        <v>1830.19</v>
      </c>
      <c r="X21" s="25">
        <f t="shared" si="81"/>
        <v>1193.2521099999999</v>
      </c>
      <c r="Y21" s="24">
        <f t="shared" si="4"/>
        <v>31.07</v>
      </c>
      <c r="Z21" s="25">
        <f t="shared" ref="Z21:AC21" si="82">Z97</f>
        <v>0</v>
      </c>
      <c r="AA21" s="25">
        <f t="shared" si="82"/>
        <v>0</v>
      </c>
      <c r="AB21" s="25">
        <f t="shared" si="82"/>
        <v>31.07</v>
      </c>
      <c r="AC21" s="25">
        <f t="shared" si="82"/>
        <v>0</v>
      </c>
      <c r="AD21" s="24">
        <f t="shared" si="6"/>
        <v>455.29999999999995</v>
      </c>
      <c r="AE21" s="25">
        <f t="shared" ref="AE21:AH21" si="83">AE97</f>
        <v>0</v>
      </c>
      <c r="AF21" s="25">
        <f t="shared" si="83"/>
        <v>0</v>
      </c>
      <c r="AG21" s="25">
        <f t="shared" si="83"/>
        <v>455.29999999999995</v>
      </c>
      <c r="AH21" s="25">
        <f t="shared" si="83"/>
        <v>0</v>
      </c>
      <c r="AI21" s="24">
        <f t="shared" si="27"/>
        <v>1830.19</v>
      </c>
      <c r="AJ21" s="25">
        <f t="shared" ref="AJ21:AK21" si="84">AJ97</f>
        <v>0</v>
      </c>
      <c r="AK21" s="25">
        <f t="shared" si="84"/>
        <v>0</v>
      </c>
      <c r="AL21" s="25">
        <f>AL97</f>
        <v>196.4</v>
      </c>
      <c r="AM21" s="25">
        <f>AM97</f>
        <v>1633.79</v>
      </c>
      <c r="AN21" s="24">
        <f t="shared" si="29"/>
        <v>1193.24911</v>
      </c>
      <c r="AO21" s="25">
        <f t="shared" ref="AO21:AP21" si="85">AO97</f>
        <v>0</v>
      </c>
      <c r="AP21" s="25">
        <f t="shared" si="85"/>
        <v>0</v>
      </c>
      <c r="AQ21" s="25">
        <f>AQ97</f>
        <v>198.70911000000001</v>
      </c>
      <c r="AR21" s="25">
        <f>AR97</f>
        <v>994.54</v>
      </c>
      <c r="AS21" s="24">
        <f t="shared" si="31"/>
        <v>0</v>
      </c>
      <c r="AT21" s="25">
        <f t="shared" si="64"/>
        <v>0</v>
      </c>
      <c r="AU21" s="25">
        <f t="shared" si="64"/>
        <v>0</v>
      </c>
      <c r="AV21" s="25">
        <f>AV97</f>
        <v>0</v>
      </c>
      <c r="AW21" s="25">
        <f t="shared" si="32"/>
        <v>0</v>
      </c>
      <c r="AX21" s="24">
        <f t="shared" si="33"/>
        <v>0</v>
      </c>
      <c r="AY21" s="25">
        <f t="shared" ref="AY21:AZ21" si="86">AY47</f>
        <v>0</v>
      </c>
      <c r="AZ21" s="25">
        <f t="shared" si="86"/>
        <v>0</v>
      </c>
      <c r="BA21" s="25">
        <f>BA97</f>
        <v>0</v>
      </c>
      <c r="BB21" s="25">
        <f t="shared" si="34"/>
        <v>0</v>
      </c>
      <c r="BC21" s="24">
        <f t="shared" si="35"/>
        <v>0</v>
      </c>
      <c r="BD21" s="25">
        <f t="shared" ref="BD21:BE21" si="87">BD97</f>
        <v>0</v>
      </c>
      <c r="BE21" s="25">
        <f t="shared" si="87"/>
        <v>0</v>
      </c>
      <c r="BF21" s="25">
        <f>BF97</f>
        <v>0</v>
      </c>
      <c r="BG21" s="25">
        <f t="shared" si="37"/>
        <v>0</v>
      </c>
      <c r="BH21" s="24">
        <f t="shared" si="38"/>
        <v>0</v>
      </c>
      <c r="BI21" s="25">
        <f t="shared" ref="BI21:BJ21" si="88">BI47</f>
        <v>0</v>
      </c>
      <c r="BJ21" s="25">
        <f t="shared" si="88"/>
        <v>0</v>
      </c>
      <c r="BK21" s="25">
        <f>BK97</f>
        <v>0</v>
      </c>
      <c r="BL21" s="25">
        <f t="shared" si="39"/>
        <v>0</v>
      </c>
      <c r="BM21" s="24">
        <f t="shared" si="40"/>
        <v>0</v>
      </c>
      <c r="BN21" s="25">
        <f t="shared" ref="BN21:BO21" si="89">BN28</f>
        <v>0</v>
      </c>
      <c r="BO21" s="25">
        <f t="shared" si="89"/>
        <v>0</v>
      </c>
      <c r="BP21" s="25">
        <f>BP97</f>
        <v>0</v>
      </c>
      <c r="BQ21" s="25">
        <f t="shared" si="42"/>
        <v>0</v>
      </c>
      <c r="BR21" s="24">
        <f t="shared" si="43"/>
        <v>0</v>
      </c>
      <c r="BS21" s="25">
        <f t="shared" ref="BS21:BT21" si="90">BS47</f>
        <v>0</v>
      </c>
      <c r="BT21" s="25">
        <f t="shared" si="90"/>
        <v>0</v>
      </c>
      <c r="BU21" s="25">
        <f>BU97</f>
        <v>0</v>
      </c>
      <c r="BV21" s="25">
        <f t="shared" si="44"/>
        <v>0</v>
      </c>
      <c r="BW21" s="24">
        <f t="shared" si="72"/>
        <v>0</v>
      </c>
      <c r="BX21" s="25">
        <f t="shared" ref="BX21:BY21" si="91">BX28</f>
        <v>0</v>
      </c>
      <c r="BY21" s="25">
        <f t="shared" si="91"/>
        <v>0</v>
      </c>
      <c r="BZ21" s="25">
        <f>BZ97</f>
        <v>0</v>
      </c>
      <c r="CA21" s="25">
        <f t="shared" si="46"/>
        <v>0</v>
      </c>
      <c r="CB21" s="24">
        <f t="shared" si="47"/>
        <v>0</v>
      </c>
      <c r="CC21" s="25">
        <f t="shared" ref="CC21:CD21" si="92">CC47</f>
        <v>0</v>
      </c>
      <c r="CD21" s="25">
        <f t="shared" si="92"/>
        <v>0</v>
      </c>
      <c r="CE21" s="25">
        <f>CE97</f>
        <v>0</v>
      </c>
      <c r="CF21" s="25">
        <f t="shared" si="48"/>
        <v>0</v>
      </c>
      <c r="CG21" s="24">
        <f t="shared" si="49"/>
        <v>1830.19</v>
      </c>
      <c r="CH21" s="25">
        <f t="shared" si="17"/>
        <v>0</v>
      </c>
      <c r="CI21" s="25">
        <f t="shared" si="17"/>
        <v>0</v>
      </c>
      <c r="CJ21" s="25">
        <f t="shared" si="50"/>
        <v>196.4</v>
      </c>
      <c r="CK21" s="25">
        <f t="shared" si="50"/>
        <v>1633.79</v>
      </c>
      <c r="CL21" s="24">
        <f t="shared" si="51"/>
        <v>1193.24911</v>
      </c>
      <c r="CM21" s="25">
        <f t="shared" si="18"/>
        <v>0</v>
      </c>
      <c r="CN21" s="25">
        <f t="shared" si="19"/>
        <v>0</v>
      </c>
      <c r="CO21" s="25">
        <f t="shared" si="52"/>
        <v>198.70911000000001</v>
      </c>
      <c r="CP21" s="25">
        <f t="shared" si="53"/>
        <v>994.54</v>
      </c>
      <c r="CQ21" s="19" t="s">
        <v>311</v>
      </c>
    </row>
    <row r="22" spans="1:95" s="47" customFormat="1" ht="47.25" x14ac:dyDescent="0.25">
      <c r="A22" s="7">
        <v>0.4</v>
      </c>
      <c r="B22" s="8" t="s">
        <v>73</v>
      </c>
      <c r="C22" s="46" t="s">
        <v>70</v>
      </c>
      <c r="D22" s="20" t="s">
        <v>333</v>
      </c>
      <c r="E22" s="20" t="s">
        <v>333</v>
      </c>
      <c r="F22" s="20" t="s">
        <v>333</v>
      </c>
      <c r="G22" s="20" t="s">
        <v>333</v>
      </c>
      <c r="H22" s="20" t="s">
        <v>333</v>
      </c>
      <c r="I22" s="25">
        <v>0</v>
      </c>
      <c r="J22" s="20" t="s">
        <v>333</v>
      </c>
      <c r="K22" s="20" t="s">
        <v>333</v>
      </c>
      <c r="L22" s="20" t="s">
        <v>333</v>
      </c>
      <c r="M22" s="20" t="s">
        <v>333</v>
      </c>
      <c r="N22" s="20">
        <v>0</v>
      </c>
      <c r="O22" s="25">
        <f t="shared" ref="O22:P22" si="93">O103</f>
        <v>0</v>
      </c>
      <c r="P22" s="25">
        <f t="shared" si="93"/>
        <v>276.22000000000003</v>
      </c>
      <c r="Q22" s="25">
        <f t="shared" ref="Q22:S22" si="94">Q103</f>
        <v>382.42099999999999</v>
      </c>
      <c r="R22" s="25">
        <f t="shared" si="94"/>
        <v>276.22000000000003</v>
      </c>
      <c r="S22" s="25">
        <f t="shared" si="94"/>
        <v>364.40300000000002</v>
      </c>
      <c r="T22" s="25">
        <f t="shared" ref="T22:V22" si="95">T103</f>
        <v>284.83000000000004</v>
      </c>
      <c r="U22" s="25">
        <f t="shared" ref="U22" si="96">U103</f>
        <v>289.61000000000007</v>
      </c>
      <c r="V22" s="25">
        <f t="shared" si="95"/>
        <v>0</v>
      </c>
      <c r="W22" s="25">
        <f t="shared" ref="W22:X22" si="97">W103</f>
        <v>284.83000000000004</v>
      </c>
      <c r="X22" s="25">
        <f t="shared" si="97"/>
        <v>289.61000000000007</v>
      </c>
      <c r="Y22" s="24">
        <f t="shared" si="4"/>
        <v>0</v>
      </c>
      <c r="Z22" s="25">
        <f t="shared" ref="Z22:AH22" si="98">Z103</f>
        <v>0</v>
      </c>
      <c r="AA22" s="25">
        <f t="shared" si="98"/>
        <v>0</v>
      </c>
      <c r="AB22" s="25">
        <f t="shared" si="98"/>
        <v>0</v>
      </c>
      <c r="AC22" s="25">
        <f t="shared" si="98"/>
        <v>0</v>
      </c>
      <c r="AD22" s="24">
        <f t="shared" si="6"/>
        <v>0</v>
      </c>
      <c r="AE22" s="25">
        <f t="shared" ref="AE22:AG22" si="99">AE103</f>
        <v>0</v>
      </c>
      <c r="AF22" s="25">
        <f t="shared" si="99"/>
        <v>0</v>
      </c>
      <c r="AG22" s="25">
        <f t="shared" si="99"/>
        <v>0</v>
      </c>
      <c r="AH22" s="25">
        <f t="shared" si="98"/>
        <v>0</v>
      </c>
      <c r="AI22" s="24">
        <f t="shared" si="27"/>
        <v>4.18</v>
      </c>
      <c r="AJ22" s="25">
        <f t="shared" ref="AJ22:AL22" si="100">AJ103</f>
        <v>0</v>
      </c>
      <c r="AK22" s="25">
        <f t="shared" si="100"/>
        <v>0</v>
      </c>
      <c r="AL22" s="25">
        <f t="shared" si="100"/>
        <v>4.18</v>
      </c>
      <c r="AM22" s="25">
        <f t="shared" ref="AM22" si="101">AM103</f>
        <v>0</v>
      </c>
      <c r="AN22" s="24">
        <f t="shared" si="29"/>
        <v>22.142859999999999</v>
      </c>
      <c r="AO22" s="25">
        <f t="shared" ref="AO22:AR22" si="102">AO103</f>
        <v>0</v>
      </c>
      <c r="AP22" s="25">
        <f t="shared" si="102"/>
        <v>0</v>
      </c>
      <c r="AQ22" s="25">
        <f t="shared" si="102"/>
        <v>22.142859999999999</v>
      </c>
      <c r="AR22" s="25">
        <f t="shared" si="102"/>
        <v>0</v>
      </c>
      <c r="AS22" s="24">
        <f t="shared" si="31"/>
        <v>205.05</v>
      </c>
      <c r="AT22" s="25">
        <f t="shared" si="64"/>
        <v>0</v>
      </c>
      <c r="AU22" s="25">
        <f t="shared" si="64"/>
        <v>0</v>
      </c>
      <c r="AV22" s="25">
        <f t="shared" ref="AV22" si="103">AV103</f>
        <v>205.05</v>
      </c>
      <c r="AW22" s="25">
        <f t="shared" si="32"/>
        <v>0</v>
      </c>
      <c r="AX22" s="24">
        <f t="shared" si="33"/>
        <v>221.70275999999998</v>
      </c>
      <c r="AY22" s="25">
        <f t="shared" ref="AY22:AZ22" si="104">AY48</f>
        <v>0</v>
      </c>
      <c r="AZ22" s="25">
        <f t="shared" si="104"/>
        <v>0</v>
      </c>
      <c r="BA22" s="25">
        <f t="shared" ref="BA22" si="105">BA103</f>
        <v>221.70275999999998</v>
      </c>
      <c r="BB22" s="25">
        <f t="shared" si="34"/>
        <v>0</v>
      </c>
      <c r="BC22" s="24">
        <f t="shared" si="35"/>
        <v>24.77</v>
      </c>
      <c r="BD22" s="25">
        <f t="shared" ref="BD22:BE22" si="106">BD103</f>
        <v>0</v>
      </c>
      <c r="BE22" s="25">
        <f t="shared" si="106"/>
        <v>0</v>
      </c>
      <c r="BF22" s="25">
        <f t="shared" ref="BF22" si="107">BF103</f>
        <v>24.77</v>
      </c>
      <c r="BG22" s="25">
        <f t="shared" si="37"/>
        <v>0</v>
      </c>
      <c r="BH22" s="24">
        <f t="shared" si="38"/>
        <v>31.72</v>
      </c>
      <c r="BI22" s="25">
        <f t="shared" ref="BI22:BJ22" si="108">BI48</f>
        <v>0</v>
      </c>
      <c r="BJ22" s="25">
        <f t="shared" si="108"/>
        <v>0</v>
      </c>
      <c r="BK22" s="25">
        <f t="shared" ref="BK22" si="109">BK103</f>
        <v>31.72</v>
      </c>
      <c r="BL22" s="25">
        <f t="shared" si="39"/>
        <v>0</v>
      </c>
      <c r="BM22" s="24">
        <f t="shared" si="40"/>
        <v>37.260000000000005</v>
      </c>
      <c r="BN22" s="25">
        <f t="shared" ref="BN22:BO22" si="110">BN29</f>
        <v>0</v>
      </c>
      <c r="BO22" s="25">
        <f t="shared" si="110"/>
        <v>0</v>
      </c>
      <c r="BP22" s="25">
        <f t="shared" ref="BP22" si="111">BP103</f>
        <v>37.260000000000005</v>
      </c>
      <c r="BQ22" s="25">
        <f t="shared" si="42"/>
        <v>0</v>
      </c>
      <c r="BR22" s="24">
        <f t="shared" si="43"/>
        <v>7.9599999999999991</v>
      </c>
      <c r="BS22" s="25">
        <f t="shared" ref="BS22:BT22" si="112">BS48</f>
        <v>0</v>
      </c>
      <c r="BT22" s="25">
        <f t="shared" si="112"/>
        <v>0</v>
      </c>
      <c r="BU22" s="25">
        <f t="shared" ref="BU22" si="113">BU103</f>
        <v>7.9599999999999991</v>
      </c>
      <c r="BV22" s="25">
        <f t="shared" si="44"/>
        <v>0</v>
      </c>
      <c r="BW22" s="24">
        <f t="shared" si="72"/>
        <v>13.57</v>
      </c>
      <c r="BX22" s="25">
        <f t="shared" ref="BX22:BY22" si="114">BX29</f>
        <v>0</v>
      </c>
      <c r="BY22" s="25">
        <f t="shared" si="114"/>
        <v>0</v>
      </c>
      <c r="BZ22" s="25">
        <f t="shared" ref="BZ22" si="115">BZ103</f>
        <v>13.57</v>
      </c>
      <c r="CA22" s="25">
        <f t="shared" si="46"/>
        <v>0</v>
      </c>
      <c r="CB22" s="24">
        <f t="shared" si="47"/>
        <v>6.08</v>
      </c>
      <c r="CC22" s="25">
        <f t="shared" ref="CC22:CD22" si="116">CC48</f>
        <v>0</v>
      </c>
      <c r="CD22" s="25">
        <f t="shared" si="116"/>
        <v>0</v>
      </c>
      <c r="CE22" s="25">
        <f t="shared" ref="CE22" si="117">CE103</f>
        <v>6.08</v>
      </c>
      <c r="CF22" s="25">
        <f t="shared" si="48"/>
        <v>0</v>
      </c>
      <c r="CG22" s="24">
        <f t="shared" si="49"/>
        <v>284.83000000000004</v>
      </c>
      <c r="CH22" s="25">
        <f t="shared" si="17"/>
        <v>0</v>
      </c>
      <c r="CI22" s="25">
        <f t="shared" si="17"/>
        <v>0</v>
      </c>
      <c r="CJ22" s="25">
        <f t="shared" si="50"/>
        <v>284.83000000000004</v>
      </c>
      <c r="CK22" s="25">
        <f t="shared" si="50"/>
        <v>0</v>
      </c>
      <c r="CL22" s="24">
        <f t="shared" si="51"/>
        <v>289.60561999999993</v>
      </c>
      <c r="CM22" s="25">
        <f t="shared" si="18"/>
        <v>0</v>
      </c>
      <c r="CN22" s="25">
        <f t="shared" si="19"/>
        <v>0</v>
      </c>
      <c r="CO22" s="25">
        <f t="shared" si="52"/>
        <v>289.60561999999993</v>
      </c>
      <c r="CP22" s="25">
        <f t="shared" si="53"/>
        <v>0</v>
      </c>
      <c r="CQ22" s="19" t="s">
        <v>311</v>
      </c>
    </row>
    <row r="23" spans="1:95" s="47" customFormat="1" ht="47.25" x14ac:dyDescent="0.25">
      <c r="A23" s="7">
        <v>0.5</v>
      </c>
      <c r="B23" s="8" t="s">
        <v>74</v>
      </c>
      <c r="C23" s="46" t="s">
        <v>70</v>
      </c>
      <c r="D23" s="20" t="s">
        <v>333</v>
      </c>
      <c r="E23" s="20" t="s">
        <v>333</v>
      </c>
      <c r="F23" s="20" t="s">
        <v>333</v>
      </c>
      <c r="G23" s="20" t="s">
        <v>333</v>
      </c>
      <c r="H23" s="20" t="s">
        <v>333</v>
      </c>
      <c r="I23" s="25">
        <v>0</v>
      </c>
      <c r="J23" s="20" t="s">
        <v>333</v>
      </c>
      <c r="K23" s="20" t="s">
        <v>333</v>
      </c>
      <c r="L23" s="20" t="s">
        <v>333</v>
      </c>
      <c r="M23" s="20" t="s">
        <v>333</v>
      </c>
      <c r="N23" s="20">
        <v>0</v>
      </c>
      <c r="O23" s="25">
        <f t="shared" ref="O23:P23" si="118">O109</f>
        <v>0</v>
      </c>
      <c r="P23" s="25">
        <f t="shared" si="118"/>
        <v>0</v>
      </c>
      <c r="Q23" s="25">
        <f t="shared" ref="Q23:S23" si="119">Q109</f>
        <v>0</v>
      </c>
      <c r="R23" s="25">
        <f t="shared" si="119"/>
        <v>0</v>
      </c>
      <c r="S23" s="25">
        <f t="shared" si="119"/>
        <v>0</v>
      </c>
      <c r="T23" s="25">
        <f t="shared" ref="T23:V23" si="120">T109</f>
        <v>0</v>
      </c>
      <c r="U23" s="25">
        <f t="shared" ref="U23" si="121">U109</f>
        <v>0</v>
      </c>
      <c r="V23" s="25">
        <f t="shared" si="120"/>
        <v>0</v>
      </c>
      <c r="W23" s="25">
        <f t="shared" ref="W23:X23" si="122">W109</f>
        <v>0</v>
      </c>
      <c r="X23" s="25">
        <f t="shared" si="122"/>
        <v>0</v>
      </c>
      <c r="Y23" s="24">
        <f t="shared" si="4"/>
        <v>0</v>
      </c>
      <c r="Z23" s="25">
        <f t="shared" ref="Z23:AH24" si="123">Z109</f>
        <v>0</v>
      </c>
      <c r="AA23" s="25">
        <f t="shared" si="123"/>
        <v>0</v>
      </c>
      <c r="AB23" s="25">
        <f t="shared" si="123"/>
        <v>0</v>
      </c>
      <c r="AC23" s="25">
        <f t="shared" si="123"/>
        <v>0</v>
      </c>
      <c r="AD23" s="24">
        <f t="shared" si="6"/>
        <v>0</v>
      </c>
      <c r="AE23" s="25">
        <f t="shared" ref="AE23:AG23" si="124">AE109</f>
        <v>0</v>
      </c>
      <c r="AF23" s="25">
        <f t="shared" si="124"/>
        <v>0</v>
      </c>
      <c r="AG23" s="25">
        <f t="shared" si="124"/>
        <v>0</v>
      </c>
      <c r="AH23" s="25">
        <f t="shared" si="123"/>
        <v>0</v>
      </c>
      <c r="AI23" s="24">
        <f t="shared" si="27"/>
        <v>0</v>
      </c>
      <c r="AJ23" s="25">
        <f t="shared" ref="AJ23:AL24" si="125">AJ109</f>
        <v>0</v>
      </c>
      <c r="AK23" s="25">
        <f t="shared" si="125"/>
        <v>0</v>
      </c>
      <c r="AL23" s="25">
        <f t="shared" si="125"/>
        <v>0</v>
      </c>
      <c r="AM23" s="25">
        <f t="shared" ref="AM23" si="126">AM109</f>
        <v>0</v>
      </c>
      <c r="AN23" s="24">
        <f t="shared" si="29"/>
        <v>0</v>
      </c>
      <c r="AO23" s="25">
        <f t="shared" ref="AO23:AR24" si="127">AO109</f>
        <v>0</v>
      </c>
      <c r="AP23" s="25">
        <f t="shared" si="127"/>
        <v>0</v>
      </c>
      <c r="AQ23" s="25">
        <f t="shared" si="127"/>
        <v>0</v>
      </c>
      <c r="AR23" s="25">
        <f t="shared" si="127"/>
        <v>0</v>
      </c>
      <c r="AS23" s="24">
        <f t="shared" si="31"/>
        <v>0</v>
      </c>
      <c r="AT23" s="25">
        <f t="shared" si="64"/>
        <v>0</v>
      </c>
      <c r="AU23" s="25">
        <f t="shared" si="64"/>
        <v>0</v>
      </c>
      <c r="AV23" s="25">
        <f t="shared" ref="AV23:AV24" si="128">AV109</f>
        <v>0</v>
      </c>
      <c r="AW23" s="25">
        <f t="shared" si="32"/>
        <v>0</v>
      </c>
      <c r="AX23" s="24">
        <f t="shared" si="33"/>
        <v>0</v>
      </c>
      <c r="AY23" s="25">
        <f t="shared" ref="AY23:AZ23" si="129">AY49</f>
        <v>0</v>
      </c>
      <c r="AZ23" s="25">
        <f t="shared" si="129"/>
        <v>0</v>
      </c>
      <c r="BA23" s="25">
        <f t="shared" ref="BA23:BA24" si="130">BA109</f>
        <v>0</v>
      </c>
      <c r="BB23" s="25">
        <f t="shared" si="34"/>
        <v>0</v>
      </c>
      <c r="BC23" s="24">
        <f t="shared" si="35"/>
        <v>0</v>
      </c>
      <c r="BD23" s="25">
        <f t="shared" ref="BD23:BE24" si="131">BD109</f>
        <v>0</v>
      </c>
      <c r="BE23" s="25">
        <f t="shared" si="131"/>
        <v>0</v>
      </c>
      <c r="BF23" s="25">
        <f t="shared" ref="BF23:BF24" si="132">BF109</f>
        <v>0</v>
      </c>
      <c r="BG23" s="25">
        <f t="shared" si="37"/>
        <v>0</v>
      </c>
      <c r="BH23" s="24">
        <f t="shared" si="38"/>
        <v>0</v>
      </c>
      <c r="BI23" s="25">
        <f t="shared" ref="BI23:BJ23" si="133">BI49</f>
        <v>0</v>
      </c>
      <c r="BJ23" s="25">
        <f t="shared" si="133"/>
        <v>0</v>
      </c>
      <c r="BK23" s="25">
        <f t="shared" ref="BK23:BK24" si="134">BK109</f>
        <v>0</v>
      </c>
      <c r="BL23" s="25">
        <f t="shared" si="39"/>
        <v>0</v>
      </c>
      <c r="BM23" s="24">
        <f t="shared" si="40"/>
        <v>0</v>
      </c>
      <c r="BN23" s="25">
        <f t="shared" ref="BN23:BO23" si="135">BN30</f>
        <v>0</v>
      </c>
      <c r="BO23" s="25">
        <f t="shared" si="135"/>
        <v>0</v>
      </c>
      <c r="BP23" s="25">
        <f t="shared" ref="BP23:BP24" si="136">BP109</f>
        <v>0</v>
      </c>
      <c r="BQ23" s="25">
        <f t="shared" si="42"/>
        <v>0</v>
      </c>
      <c r="BR23" s="24">
        <f t="shared" si="43"/>
        <v>0</v>
      </c>
      <c r="BS23" s="25">
        <f t="shared" ref="BS23:BT23" si="137">BS49</f>
        <v>0</v>
      </c>
      <c r="BT23" s="25">
        <f t="shared" si="137"/>
        <v>0</v>
      </c>
      <c r="BU23" s="25">
        <f t="shared" ref="BU23:BU24" si="138">BU109</f>
        <v>0</v>
      </c>
      <c r="BV23" s="25">
        <f t="shared" si="44"/>
        <v>0</v>
      </c>
      <c r="BW23" s="24">
        <f t="shared" si="72"/>
        <v>0</v>
      </c>
      <c r="BX23" s="25">
        <f t="shared" ref="BX23:BY23" si="139">BX30</f>
        <v>0</v>
      </c>
      <c r="BY23" s="25">
        <f t="shared" si="139"/>
        <v>0</v>
      </c>
      <c r="BZ23" s="25">
        <f t="shared" ref="BZ23:BZ24" si="140">BZ109</f>
        <v>0</v>
      </c>
      <c r="CA23" s="25">
        <f t="shared" si="46"/>
        <v>0</v>
      </c>
      <c r="CB23" s="24">
        <f t="shared" si="47"/>
        <v>0</v>
      </c>
      <c r="CC23" s="25">
        <f t="shared" ref="CC23:CD23" si="141">CC49</f>
        <v>0</v>
      </c>
      <c r="CD23" s="25">
        <f t="shared" si="141"/>
        <v>0</v>
      </c>
      <c r="CE23" s="25">
        <f t="shared" ref="CE23:CE24" si="142">CE109</f>
        <v>0</v>
      </c>
      <c r="CF23" s="25">
        <f t="shared" si="48"/>
        <v>0</v>
      </c>
      <c r="CG23" s="24">
        <f t="shared" si="49"/>
        <v>0</v>
      </c>
      <c r="CH23" s="25">
        <f t="shared" si="17"/>
        <v>0</v>
      </c>
      <c r="CI23" s="25">
        <f t="shared" si="17"/>
        <v>0</v>
      </c>
      <c r="CJ23" s="25">
        <f t="shared" si="50"/>
        <v>0</v>
      </c>
      <c r="CK23" s="25">
        <f t="shared" si="50"/>
        <v>0</v>
      </c>
      <c r="CL23" s="24">
        <f t="shared" si="51"/>
        <v>0</v>
      </c>
      <c r="CM23" s="25">
        <f t="shared" si="18"/>
        <v>0</v>
      </c>
      <c r="CN23" s="25">
        <f t="shared" si="19"/>
        <v>0</v>
      </c>
      <c r="CO23" s="25">
        <f t="shared" si="52"/>
        <v>0</v>
      </c>
      <c r="CP23" s="25">
        <f t="shared" si="53"/>
        <v>0</v>
      </c>
      <c r="CQ23" s="19" t="s">
        <v>311</v>
      </c>
    </row>
    <row r="24" spans="1:95" s="47" customFormat="1" ht="31.5" x14ac:dyDescent="0.25">
      <c r="A24" s="7">
        <v>0.6</v>
      </c>
      <c r="B24" s="8" t="s">
        <v>75</v>
      </c>
      <c r="C24" s="46" t="s">
        <v>70</v>
      </c>
      <c r="D24" s="20" t="s">
        <v>333</v>
      </c>
      <c r="E24" s="20" t="s">
        <v>333</v>
      </c>
      <c r="F24" s="20" t="s">
        <v>333</v>
      </c>
      <c r="G24" s="20" t="s">
        <v>333</v>
      </c>
      <c r="H24" s="20" t="s">
        <v>333</v>
      </c>
      <c r="I24" s="25">
        <v>0</v>
      </c>
      <c r="J24" s="20" t="s">
        <v>333</v>
      </c>
      <c r="K24" s="20" t="s">
        <v>333</v>
      </c>
      <c r="L24" s="20" t="s">
        <v>333</v>
      </c>
      <c r="M24" s="20" t="s">
        <v>333</v>
      </c>
      <c r="N24" s="20">
        <v>0</v>
      </c>
      <c r="O24" s="25">
        <f t="shared" ref="O24:P24" si="143">O110</f>
        <v>0</v>
      </c>
      <c r="P24" s="25">
        <f t="shared" si="143"/>
        <v>0</v>
      </c>
      <c r="Q24" s="25">
        <f t="shared" ref="Q24:S24" si="144">Q110</f>
        <v>0</v>
      </c>
      <c r="R24" s="25">
        <f t="shared" si="144"/>
        <v>0</v>
      </c>
      <c r="S24" s="25">
        <f t="shared" si="144"/>
        <v>0</v>
      </c>
      <c r="T24" s="25">
        <f t="shared" ref="T24:V24" si="145">T110</f>
        <v>697.45</v>
      </c>
      <c r="U24" s="25">
        <f t="shared" ref="U24" si="146">U110</f>
        <v>690.36000000000013</v>
      </c>
      <c r="V24" s="25">
        <f t="shared" si="145"/>
        <v>0</v>
      </c>
      <c r="W24" s="25">
        <f t="shared" ref="W24:X24" si="147">W110</f>
        <v>697.45</v>
      </c>
      <c r="X24" s="25">
        <f t="shared" si="147"/>
        <v>690.36000000000013</v>
      </c>
      <c r="Y24" s="24">
        <f t="shared" si="4"/>
        <v>0</v>
      </c>
      <c r="Z24" s="25">
        <f t="shared" ref="Z24:AB24" si="148">Z110</f>
        <v>0</v>
      </c>
      <c r="AA24" s="25">
        <f t="shared" si="148"/>
        <v>0</v>
      </c>
      <c r="AB24" s="25">
        <f t="shared" si="148"/>
        <v>0</v>
      </c>
      <c r="AC24" s="25">
        <f t="shared" si="123"/>
        <v>0</v>
      </c>
      <c r="AD24" s="24">
        <f t="shared" si="6"/>
        <v>0</v>
      </c>
      <c r="AE24" s="25">
        <f t="shared" ref="AE24:AG24" si="149">AE110</f>
        <v>0</v>
      </c>
      <c r="AF24" s="25">
        <f t="shared" si="149"/>
        <v>0</v>
      </c>
      <c r="AG24" s="25">
        <f t="shared" si="149"/>
        <v>0</v>
      </c>
      <c r="AH24" s="25">
        <f t="shared" si="123"/>
        <v>0</v>
      </c>
      <c r="AI24" s="24">
        <f t="shared" si="27"/>
        <v>27.609999999999996</v>
      </c>
      <c r="AJ24" s="25">
        <f t="shared" si="125"/>
        <v>0</v>
      </c>
      <c r="AK24" s="25">
        <f t="shared" si="125"/>
        <v>0</v>
      </c>
      <c r="AL24" s="25">
        <f t="shared" si="125"/>
        <v>27.609999999999996</v>
      </c>
      <c r="AM24" s="25">
        <f t="shared" ref="AM24" si="150">AM110</f>
        <v>0</v>
      </c>
      <c r="AN24" s="24">
        <f t="shared" si="29"/>
        <v>17.07</v>
      </c>
      <c r="AO24" s="25">
        <f t="shared" ref="AO24:AQ24" si="151">AO110</f>
        <v>0</v>
      </c>
      <c r="AP24" s="25">
        <f t="shared" si="151"/>
        <v>0</v>
      </c>
      <c r="AQ24" s="25">
        <f t="shared" si="151"/>
        <v>17.07</v>
      </c>
      <c r="AR24" s="25">
        <f t="shared" si="127"/>
        <v>0</v>
      </c>
      <c r="AS24" s="24">
        <f>AT24+AU24+AV24+AW24</f>
        <v>56.951699999999995</v>
      </c>
      <c r="AT24" s="25">
        <f t="shared" si="64"/>
        <v>0</v>
      </c>
      <c r="AU24" s="25">
        <f t="shared" si="64"/>
        <v>0</v>
      </c>
      <c r="AV24" s="25">
        <f t="shared" si="128"/>
        <v>56.951699999999995</v>
      </c>
      <c r="AW24" s="25">
        <f>AW110</f>
        <v>0</v>
      </c>
      <c r="AX24" s="24">
        <f>AY24+AZ24+BA24+BB24</f>
        <v>30.569999999999997</v>
      </c>
      <c r="AY24" s="25">
        <f t="shared" ref="AY24:AZ24" si="152">AY50</f>
        <v>0</v>
      </c>
      <c r="AZ24" s="25">
        <f t="shared" si="152"/>
        <v>0</v>
      </c>
      <c r="BA24" s="25">
        <f t="shared" si="130"/>
        <v>30.569999999999997</v>
      </c>
      <c r="BB24" s="25">
        <f>BB110</f>
        <v>0</v>
      </c>
      <c r="BC24" s="24">
        <f t="shared" si="35"/>
        <v>234.53169999999997</v>
      </c>
      <c r="BD24" s="25">
        <f t="shared" si="131"/>
        <v>0</v>
      </c>
      <c r="BE24" s="25">
        <f t="shared" si="131"/>
        <v>0</v>
      </c>
      <c r="BF24" s="25">
        <f t="shared" si="132"/>
        <v>234.53169999999997</v>
      </c>
      <c r="BG24" s="25">
        <f>BG110</f>
        <v>0</v>
      </c>
      <c r="BH24" s="24">
        <f>BI24+BJ24+BK24+BL24</f>
        <v>227.57999999999998</v>
      </c>
      <c r="BI24" s="25">
        <f t="shared" ref="BI24:BJ24" si="153">BI50</f>
        <v>0</v>
      </c>
      <c r="BJ24" s="25">
        <f t="shared" si="153"/>
        <v>0</v>
      </c>
      <c r="BK24" s="25">
        <f t="shared" si="134"/>
        <v>227.57999999999998</v>
      </c>
      <c r="BL24" s="25">
        <f>BL110</f>
        <v>0</v>
      </c>
      <c r="BM24" s="24">
        <f t="shared" si="40"/>
        <v>230.49170000000001</v>
      </c>
      <c r="BN24" s="25">
        <f t="shared" ref="BN24:BO24" si="154">BN31</f>
        <v>0</v>
      </c>
      <c r="BO24" s="25">
        <f t="shared" si="154"/>
        <v>0</v>
      </c>
      <c r="BP24" s="25">
        <f t="shared" si="136"/>
        <v>230.49170000000001</v>
      </c>
      <c r="BQ24" s="25">
        <f>BQ110</f>
        <v>0</v>
      </c>
      <c r="BR24" s="24">
        <f>BS24+BT24+BU24+BV24</f>
        <v>259.79000000000002</v>
      </c>
      <c r="BS24" s="25">
        <f t="shared" ref="BS24:BT24" si="155">BS50</f>
        <v>0</v>
      </c>
      <c r="BT24" s="25">
        <f t="shared" si="155"/>
        <v>0</v>
      </c>
      <c r="BU24" s="25">
        <f t="shared" si="138"/>
        <v>259.79000000000002</v>
      </c>
      <c r="BV24" s="25">
        <f>BV110</f>
        <v>0</v>
      </c>
      <c r="BW24" s="24">
        <f t="shared" si="72"/>
        <v>147.86000000000001</v>
      </c>
      <c r="BX24" s="25">
        <f t="shared" ref="BX24:BY24" si="156">BX31</f>
        <v>0</v>
      </c>
      <c r="BY24" s="25">
        <f t="shared" si="156"/>
        <v>0</v>
      </c>
      <c r="BZ24" s="25">
        <f t="shared" si="140"/>
        <v>147.86000000000001</v>
      </c>
      <c r="CA24" s="25">
        <f>CA110</f>
        <v>0</v>
      </c>
      <c r="CB24" s="24">
        <f>CC24+CD24+CE24+CF24</f>
        <v>155.35</v>
      </c>
      <c r="CC24" s="25">
        <f t="shared" ref="CC24:CD24" si="157">CC50</f>
        <v>0</v>
      </c>
      <c r="CD24" s="25">
        <f t="shared" si="157"/>
        <v>0</v>
      </c>
      <c r="CE24" s="25">
        <f t="shared" si="142"/>
        <v>155.35</v>
      </c>
      <c r="CF24" s="25">
        <f>CF110</f>
        <v>0</v>
      </c>
      <c r="CG24" s="24">
        <f t="shared" si="49"/>
        <v>697.44510000000002</v>
      </c>
      <c r="CH24" s="25">
        <f t="shared" si="17"/>
        <v>0</v>
      </c>
      <c r="CI24" s="25">
        <f t="shared" si="17"/>
        <v>0</v>
      </c>
      <c r="CJ24" s="25">
        <f t="shared" si="50"/>
        <v>697.44510000000002</v>
      </c>
      <c r="CK24" s="25">
        <f t="shared" si="50"/>
        <v>0</v>
      </c>
      <c r="CL24" s="24">
        <f t="shared" si="51"/>
        <v>690.36</v>
      </c>
      <c r="CM24" s="25">
        <f t="shared" si="18"/>
        <v>0</v>
      </c>
      <c r="CN24" s="25">
        <f t="shared" si="19"/>
        <v>0</v>
      </c>
      <c r="CO24" s="25">
        <f t="shared" si="52"/>
        <v>690.36</v>
      </c>
      <c r="CP24" s="25">
        <f t="shared" si="53"/>
        <v>0</v>
      </c>
      <c r="CQ24" s="19" t="s">
        <v>311</v>
      </c>
    </row>
    <row r="25" spans="1:95" s="13" customFormat="1" x14ac:dyDescent="0.25">
      <c r="A25" s="9">
        <v>1</v>
      </c>
      <c r="B25" s="6" t="s">
        <v>312</v>
      </c>
      <c r="C25" s="12" t="s">
        <v>333</v>
      </c>
      <c r="D25" s="17" t="s">
        <v>333</v>
      </c>
      <c r="E25" s="17" t="s">
        <v>333</v>
      </c>
      <c r="F25" s="17" t="s">
        <v>333</v>
      </c>
      <c r="G25" s="17" t="s">
        <v>333</v>
      </c>
      <c r="H25" s="17" t="s">
        <v>333</v>
      </c>
      <c r="I25" s="22">
        <v>2178.56</v>
      </c>
      <c r="J25" s="17" t="s">
        <v>333</v>
      </c>
      <c r="K25" s="17" t="s">
        <v>333</v>
      </c>
      <c r="L25" s="17" t="s">
        <v>333</v>
      </c>
      <c r="M25" s="17" t="s">
        <v>333</v>
      </c>
      <c r="N25" s="17">
        <v>0</v>
      </c>
      <c r="O25" s="22">
        <f>O26+O46+O97+O103+O109+O110</f>
        <v>9.1999999999999993</v>
      </c>
      <c r="P25" s="22">
        <f>P26+P46+P97+P103+P109+P110</f>
        <v>4287.1679999999997</v>
      </c>
      <c r="Q25" s="22">
        <f t="shared" ref="Q25:S25" si="158">Q26+Q46+Q97+Q103+Q109+Q110</f>
        <v>5691.4390000000003</v>
      </c>
      <c r="R25" s="22">
        <f t="shared" si="158"/>
        <v>4287.366</v>
      </c>
      <c r="S25" s="22">
        <f t="shared" si="158"/>
        <v>5694.2430000000004</v>
      </c>
      <c r="T25" s="22">
        <f>T26+T46+T97+T103+T109+T110</f>
        <v>3457.7699999999995</v>
      </c>
      <c r="U25" s="22">
        <v>0</v>
      </c>
      <c r="V25" s="22">
        <f>V26+V46+V97+V103+V109+V110</f>
        <v>31.07</v>
      </c>
      <c r="W25" s="22">
        <f t="shared" ref="W25:X25" si="159">W26+W46+W97+W103+W109+W110</f>
        <v>3109.3999999999996</v>
      </c>
      <c r="X25" s="22">
        <f t="shared" si="159"/>
        <v>2470.15211</v>
      </c>
      <c r="Y25" s="22">
        <f t="shared" si="4"/>
        <v>31.07</v>
      </c>
      <c r="Z25" s="22">
        <f t="shared" ref="Z25:AC25" si="160">Z26+Z46+Z97+Z103+Z109+Z110</f>
        <v>0</v>
      </c>
      <c r="AA25" s="22">
        <f t="shared" si="160"/>
        <v>0</v>
      </c>
      <c r="AB25" s="22">
        <f t="shared" si="160"/>
        <v>31.07</v>
      </c>
      <c r="AC25" s="22">
        <f t="shared" si="160"/>
        <v>0</v>
      </c>
      <c r="AD25" s="22">
        <f t="shared" si="6"/>
        <v>455.29999999999995</v>
      </c>
      <c r="AE25" s="22">
        <f t="shared" ref="AE25:AH25" si="161">AE26+AE46+AE97+AE103+AE109+AE110</f>
        <v>0</v>
      </c>
      <c r="AF25" s="22">
        <f t="shared" si="161"/>
        <v>0</v>
      </c>
      <c r="AG25" s="22">
        <f t="shared" si="161"/>
        <v>455.29999999999995</v>
      </c>
      <c r="AH25" s="22">
        <f t="shared" si="161"/>
        <v>0</v>
      </c>
      <c r="AI25" s="22">
        <f t="shared" si="27"/>
        <v>1928.91</v>
      </c>
      <c r="AJ25" s="22">
        <f>AJ26+AJ46+AJ97+AJ103+AJ109+AJ110</f>
        <v>0</v>
      </c>
      <c r="AK25" s="22">
        <f>AK26+AK46+AK97+AK103+AK109+AK110</f>
        <v>0</v>
      </c>
      <c r="AL25" s="22">
        <f>AL26+AL46+AL97+AL103+AL109+AL110</f>
        <v>295.12000000000006</v>
      </c>
      <c r="AM25" s="22">
        <f>AM26+AM46+AM97+AM103+AM109+AM110</f>
        <v>1633.79</v>
      </c>
      <c r="AN25" s="22">
        <f t="shared" si="29"/>
        <v>1289.6619699999999</v>
      </c>
      <c r="AO25" s="22">
        <f>AO26+AO46+AO97+AO103+AO109+AO110</f>
        <v>0</v>
      </c>
      <c r="AP25" s="22">
        <f>AP26+AP46+AP97+AP103+AP109+AP110</f>
        <v>0</v>
      </c>
      <c r="AQ25" s="22">
        <f>AQ26+AQ46+AQ97+AQ103+AQ109+AQ110</f>
        <v>295.12196999999998</v>
      </c>
      <c r="AR25" s="22">
        <f>AR26+AR46+AR97+AR103+AR109+AR110</f>
        <v>994.54</v>
      </c>
      <c r="AS25" s="22">
        <f t="shared" si="31"/>
        <v>295.12170000000003</v>
      </c>
      <c r="AT25" s="22">
        <f>AT26+AT46+AT97+AT103+AT109+AT110</f>
        <v>0</v>
      </c>
      <c r="AU25" s="22">
        <f>AU26+AU46+AU97+AU103+AU109+AU110</f>
        <v>0</v>
      </c>
      <c r="AV25" s="22">
        <f>AV26+AV46+AV97+AV103+AV109+AV110</f>
        <v>295.12170000000003</v>
      </c>
      <c r="AW25" s="22">
        <f>AW26+AW46+AW97+AW103+AW109+AW110</f>
        <v>0</v>
      </c>
      <c r="AX25" s="22">
        <f t="shared" ref="AX25" si="162">AY25+AZ25+BA25+BB25</f>
        <v>295.12275999999997</v>
      </c>
      <c r="AY25" s="22">
        <f>AY26+AY46+AY97+AY103+AY109+AY110</f>
        <v>0</v>
      </c>
      <c r="AZ25" s="22">
        <f>AZ26+AZ46+AZ97+AZ103+AZ109+AZ110</f>
        <v>0</v>
      </c>
      <c r="BA25" s="22">
        <f>BA26+BA46+BA97+BA103+BA109+BA110</f>
        <v>295.12275999999997</v>
      </c>
      <c r="BB25" s="22">
        <f>BB26+BB46+BB97+BB103+BB109+BB110</f>
        <v>0</v>
      </c>
      <c r="BC25" s="22">
        <f t="shared" si="35"/>
        <v>295.12169999999998</v>
      </c>
      <c r="BD25" s="22">
        <f>BD26+BD46+BD97+BD103+BD109+BD110</f>
        <v>0</v>
      </c>
      <c r="BE25" s="22">
        <f>BE26+BE46+BE97+BE103+BE109+BE110</f>
        <v>0</v>
      </c>
      <c r="BF25" s="22">
        <f>BF26+BF46+BF97+BF103+BF109+BF110</f>
        <v>295.12169999999998</v>
      </c>
      <c r="BG25" s="22">
        <f>BG26+BG46+BG97+BG103+BG109+BG110</f>
        <v>0</v>
      </c>
      <c r="BH25" s="22">
        <f t="shared" ref="BH25" si="163">BI25+BJ25+BK25+BL25</f>
        <v>295.12</v>
      </c>
      <c r="BI25" s="22">
        <f>BI26+BI46+BI97+BI103+BI109+BI110</f>
        <v>0</v>
      </c>
      <c r="BJ25" s="22">
        <f>BJ26+BJ46+BJ97+BJ103+BJ109+BJ110</f>
        <v>0</v>
      </c>
      <c r="BK25" s="22">
        <f>BK26+BK46+BK97+BK103+BK109+BK110</f>
        <v>295.12</v>
      </c>
      <c r="BL25" s="22">
        <f>BL26+BL46+BL97+BL103+BL109+BL110</f>
        <v>0</v>
      </c>
      <c r="BM25" s="22">
        <f t="shared" si="40"/>
        <v>295.12170000000003</v>
      </c>
      <c r="BN25" s="22">
        <f>BN26+BN46+BN97+BN103+BN109+BN110</f>
        <v>0</v>
      </c>
      <c r="BO25" s="22">
        <f>BO26+BO46+BO97+BO103+BO109+BO110</f>
        <v>0</v>
      </c>
      <c r="BP25" s="22">
        <f>BP26+BP46+BP97+BP103+BP109+BP110</f>
        <v>295.12170000000003</v>
      </c>
      <c r="BQ25" s="22">
        <f>BQ26+BQ46+BQ97+BQ103+BQ109+BQ110</f>
        <v>0</v>
      </c>
      <c r="BR25" s="22">
        <f t="shared" ref="BR25" si="164">BS25+BT25+BU25+BV25</f>
        <v>295.12</v>
      </c>
      <c r="BS25" s="22">
        <f>BS26+BS46+BS97+BS103+BS109+BS110</f>
        <v>0</v>
      </c>
      <c r="BT25" s="22">
        <f>BT26+BT46+BT97+BT103+BT109+BT110</f>
        <v>0</v>
      </c>
      <c r="BU25" s="22">
        <f>BU26+BU46+BU97+BU103+BU109+BU110</f>
        <v>295.12</v>
      </c>
      <c r="BV25" s="22">
        <f>BV26+BV46+BV97+BV103+BV109+BV110</f>
        <v>0</v>
      </c>
      <c r="BW25" s="22">
        <f t="shared" ref="BW25" si="165">BX25+BY25+BZ25+CA25</f>
        <v>295.12</v>
      </c>
      <c r="BX25" s="22">
        <f>BX26+BX46+BX97+BX103+BX109+BX110</f>
        <v>0</v>
      </c>
      <c r="BY25" s="22">
        <f>BY26+BY46+BY97+BY103+BY109+BY110</f>
        <v>0</v>
      </c>
      <c r="BZ25" s="22">
        <f>BZ26+BZ46+BZ97+BZ103+BZ109+BZ110</f>
        <v>295.12</v>
      </c>
      <c r="CA25" s="22">
        <f>CA26+CA46+CA97+CA103+CA109+CA110</f>
        <v>0</v>
      </c>
      <c r="CB25" s="22">
        <f t="shared" ref="CB25" si="166">CC25+CD25+CE25+CF25</f>
        <v>295.12</v>
      </c>
      <c r="CC25" s="22">
        <f>CC26+CC46+CC97+CC103+CC109+CC110</f>
        <v>0</v>
      </c>
      <c r="CD25" s="22">
        <f>CD26+CD46+CD97+CD103+CD109+CD110</f>
        <v>0</v>
      </c>
      <c r="CE25" s="22">
        <f>CE26+CE46+CE97+CE103+CE109+CE110</f>
        <v>295.12</v>
      </c>
      <c r="CF25" s="22">
        <f>CF26+CF46+CF97+CF103+CF109+CF110</f>
        <v>0</v>
      </c>
      <c r="CG25" s="22">
        <f t="shared" si="49"/>
        <v>3109.3950999999997</v>
      </c>
      <c r="CH25" s="23">
        <f t="shared" si="17"/>
        <v>0</v>
      </c>
      <c r="CI25" s="23">
        <f t="shared" si="17"/>
        <v>0</v>
      </c>
      <c r="CJ25" s="23">
        <f t="shared" si="50"/>
        <v>1475.6050999999998</v>
      </c>
      <c r="CK25" s="23">
        <f t="shared" si="50"/>
        <v>1633.79</v>
      </c>
      <c r="CL25" s="22">
        <f t="shared" si="51"/>
        <v>2470.14473</v>
      </c>
      <c r="CM25" s="23">
        <f t="shared" si="18"/>
        <v>0</v>
      </c>
      <c r="CN25" s="23">
        <f t="shared" si="19"/>
        <v>0</v>
      </c>
      <c r="CO25" s="23">
        <f t="shared" si="52"/>
        <v>1475.60473</v>
      </c>
      <c r="CP25" s="23">
        <f t="shared" si="53"/>
        <v>994.54</v>
      </c>
      <c r="CQ25" s="19" t="s">
        <v>311</v>
      </c>
    </row>
    <row r="26" spans="1:95" s="13" customFormat="1" ht="31.5" x14ac:dyDescent="0.25">
      <c r="A26" s="9">
        <v>1.1000000000000001</v>
      </c>
      <c r="B26" s="6" t="s">
        <v>76</v>
      </c>
      <c r="C26" s="45" t="s">
        <v>70</v>
      </c>
      <c r="D26" s="17" t="s">
        <v>333</v>
      </c>
      <c r="E26" s="17" t="s">
        <v>333</v>
      </c>
      <c r="F26" s="17" t="s">
        <v>333</v>
      </c>
      <c r="G26" s="17" t="s">
        <v>333</v>
      </c>
      <c r="H26" s="17" t="s">
        <v>333</v>
      </c>
      <c r="I26" s="17" t="s">
        <v>333</v>
      </c>
      <c r="J26" s="17" t="s">
        <v>333</v>
      </c>
      <c r="K26" s="17" t="s">
        <v>333</v>
      </c>
      <c r="L26" s="17" t="s">
        <v>333</v>
      </c>
      <c r="M26" s="17" t="s">
        <v>333</v>
      </c>
      <c r="N26" s="17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3">
        <f t="shared" ref="T26:U26" si="167">+T27+T31+T34+T43</f>
        <v>0</v>
      </c>
      <c r="U26" s="23">
        <f t="shared" si="167"/>
        <v>0</v>
      </c>
      <c r="V26" s="23">
        <f t="shared" ref="V26:X26" si="168">+V27+V31+V34+V43</f>
        <v>0</v>
      </c>
      <c r="W26" s="23">
        <f t="shared" si="168"/>
        <v>0</v>
      </c>
      <c r="X26" s="23">
        <f t="shared" si="168"/>
        <v>0</v>
      </c>
      <c r="Y26" s="22">
        <f t="shared" si="4"/>
        <v>0</v>
      </c>
      <c r="Z26" s="23">
        <f t="shared" ref="Z26:AC26" si="169">+Z27+Z31+Z34+Z43</f>
        <v>0</v>
      </c>
      <c r="AA26" s="23">
        <f t="shared" si="169"/>
        <v>0</v>
      </c>
      <c r="AB26" s="23">
        <f t="shared" si="169"/>
        <v>0</v>
      </c>
      <c r="AC26" s="23">
        <f t="shared" si="169"/>
        <v>0</v>
      </c>
      <c r="AD26" s="22">
        <f t="shared" si="6"/>
        <v>0</v>
      </c>
      <c r="AE26" s="23">
        <f t="shared" ref="AE26:AH26" si="170">+AE27+AE31+AE34+AE43</f>
        <v>0</v>
      </c>
      <c r="AF26" s="23">
        <f t="shared" si="170"/>
        <v>0</v>
      </c>
      <c r="AG26" s="23">
        <f t="shared" si="170"/>
        <v>0</v>
      </c>
      <c r="AH26" s="23">
        <f t="shared" si="170"/>
        <v>0</v>
      </c>
      <c r="AI26" s="22">
        <f t="shared" si="27"/>
        <v>0</v>
      </c>
      <c r="AJ26" s="23">
        <f t="shared" ref="AJ26:AK26" si="171">+AJ27+AJ31+AJ34+AJ43</f>
        <v>0</v>
      </c>
      <c r="AK26" s="23">
        <f t="shared" si="171"/>
        <v>0</v>
      </c>
      <c r="AL26" s="23">
        <f>+AL27+AL31+AL34+AL43</f>
        <v>0</v>
      </c>
      <c r="AM26" s="23">
        <f>+AM27+AM31+AM34+AM43</f>
        <v>0</v>
      </c>
      <c r="AN26" s="22">
        <f t="shared" si="29"/>
        <v>0</v>
      </c>
      <c r="AO26" s="23">
        <f t="shared" ref="AO26:AP26" si="172">+AO27+AO31+AO34+AO43</f>
        <v>0</v>
      </c>
      <c r="AP26" s="23">
        <f t="shared" si="172"/>
        <v>0</v>
      </c>
      <c r="AQ26" s="23">
        <f>+AQ27+AQ31+AQ34+AQ43</f>
        <v>0</v>
      </c>
      <c r="AR26" s="23">
        <f>+AR27+AR31+AR34+AR43</f>
        <v>0</v>
      </c>
      <c r="AS26" s="23">
        <f t="shared" ref="AS26:AU26" si="173">+AS27+AS31+AS34+AS43</f>
        <v>0</v>
      </c>
      <c r="AT26" s="23">
        <f t="shared" si="173"/>
        <v>0</v>
      </c>
      <c r="AU26" s="23">
        <f t="shared" si="173"/>
        <v>0</v>
      </c>
      <c r="AV26" s="23">
        <f>+AV27+AV31+AV34+AV43</f>
        <v>0</v>
      </c>
      <c r="AW26" s="23">
        <f>+AW27+AW31+AW34+AW43</f>
        <v>0</v>
      </c>
      <c r="AX26" s="23">
        <f t="shared" ref="AX26:AZ26" si="174">+AX27+AX31+AX34+AX43</f>
        <v>0</v>
      </c>
      <c r="AY26" s="23">
        <f t="shared" si="174"/>
        <v>0</v>
      </c>
      <c r="AZ26" s="23">
        <f t="shared" si="174"/>
        <v>0</v>
      </c>
      <c r="BA26" s="23">
        <f>+BA27+BA31+BA34+BA43</f>
        <v>0</v>
      </c>
      <c r="BB26" s="23">
        <f>+BB27+BB31+BB34+BB43</f>
        <v>0</v>
      </c>
      <c r="BC26" s="22">
        <f>BD26+BE26+BF26+BG26</f>
        <v>0</v>
      </c>
      <c r="BD26" s="23">
        <f t="shared" ref="BD26:BE26" si="175">+BD27+BD31+BD34+BD43</f>
        <v>0</v>
      </c>
      <c r="BE26" s="23">
        <f t="shared" si="175"/>
        <v>0</v>
      </c>
      <c r="BF26" s="23">
        <f>+BF27+BF31+BF34+BF43</f>
        <v>0</v>
      </c>
      <c r="BG26" s="23">
        <f>+BG27+BG31+BG34+BG43</f>
        <v>0</v>
      </c>
      <c r="BH26" s="23">
        <f t="shared" ref="BH26:BJ26" si="176">+BH27+BH31+BH34+BH43</f>
        <v>0</v>
      </c>
      <c r="BI26" s="23">
        <f t="shared" si="176"/>
        <v>0</v>
      </c>
      <c r="BJ26" s="23">
        <f t="shared" si="176"/>
        <v>0</v>
      </c>
      <c r="BK26" s="23">
        <f>+BK27+BK31+BK34+BK43</f>
        <v>0</v>
      </c>
      <c r="BL26" s="23">
        <f>+BL27+BL31+BL34+BL43</f>
        <v>0</v>
      </c>
      <c r="BM26" s="22">
        <f>BN26+BO26+BP26+BQ26</f>
        <v>0</v>
      </c>
      <c r="BN26" s="23">
        <f t="shared" ref="BN26:BO26" si="177">+BN27+BN31+BN34+BN43</f>
        <v>0</v>
      </c>
      <c r="BO26" s="23">
        <f t="shared" si="177"/>
        <v>0</v>
      </c>
      <c r="BP26" s="23">
        <f>+BP27+BP31+BP34+BP43</f>
        <v>0</v>
      </c>
      <c r="BQ26" s="23">
        <f>+BQ27+BQ31+BQ34+BQ43</f>
        <v>0</v>
      </c>
      <c r="BR26" s="23">
        <f t="shared" ref="BR26:BT26" si="178">+BR27+BR31+BR34+BR43</f>
        <v>0</v>
      </c>
      <c r="BS26" s="23">
        <f t="shared" si="178"/>
        <v>0</v>
      </c>
      <c r="BT26" s="23">
        <f t="shared" si="178"/>
        <v>0</v>
      </c>
      <c r="BU26" s="23">
        <f>+BU27+BU31+BU34+BU43</f>
        <v>0</v>
      </c>
      <c r="BV26" s="23">
        <f>+BV27+BV31+BV34+BV43</f>
        <v>0</v>
      </c>
      <c r="BW26" s="22">
        <f>BX26+BY26+BZ26+CA26</f>
        <v>0</v>
      </c>
      <c r="BX26" s="23">
        <f t="shared" ref="BX26:BY26" si="179">+BX27+BX31+BX34+BX43</f>
        <v>0</v>
      </c>
      <c r="BY26" s="23">
        <f t="shared" si="179"/>
        <v>0</v>
      </c>
      <c r="BZ26" s="23">
        <f>+BZ27+BZ31+BZ34+BZ43</f>
        <v>0</v>
      </c>
      <c r="CA26" s="23">
        <f>+CA27+CA31+CA34+CA43</f>
        <v>0</v>
      </c>
      <c r="CB26" s="23">
        <f t="shared" ref="CB26:CD26" si="180">+CB27+CB31+CB34+CB43</f>
        <v>0</v>
      </c>
      <c r="CC26" s="23">
        <f t="shared" si="180"/>
        <v>0</v>
      </c>
      <c r="CD26" s="23">
        <f t="shared" si="180"/>
        <v>0</v>
      </c>
      <c r="CE26" s="23">
        <f>+CE27+CE31+CE34+CE43</f>
        <v>0</v>
      </c>
      <c r="CF26" s="23">
        <f>+CF27+CF31+CF34+CF43</f>
        <v>0</v>
      </c>
      <c r="CG26" s="22">
        <f>CH26+CI26+CJ26+CK26</f>
        <v>0</v>
      </c>
      <c r="CH26" s="23">
        <f t="shared" ref="CH26:CI26" si="181">+CH27+CH31+CH34+CH43</f>
        <v>0</v>
      </c>
      <c r="CI26" s="23">
        <f t="shared" si="181"/>
        <v>0</v>
      </c>
      <c r="CJ26" s="23">
        <f t="shared" si="50"/>
        <v>0</v>
      </c>
      <c r="CK26" s="23">
        <f>+CK27+CK31+CK34+CK43</f>
        <v>0</v>
      </c>
      <c r="CL26" s="22">
        <f>CM26+CN26+CO26+CP26</f>
        <v>0</v>
      </c>
      <c r="CM26" s="23">
        <f t="shared" ref="CM26:CN26" si="182">+CM27+CM31+CM34+CM43</f>
        <v>0</v>
      </c>
      <c r="CN26" s="23">
        <f t="shared" si="182"/>
        <v>0</v>
      </c>
      <c r="CO26" s="23">
        <f t="shared" si="52"/>
        <v>0</v>
      </c>
      <c r="CP26" s="23">
        <f>+CP27+CP31+CP34+CP43</f>
        <v>0</v>
      </c>
      <c r="CQ26" s="19" t="s">
        <v>311</v>
      </c>
    </row>
    <row r="27" spans="1:95" s="13" customFormat="1" ht="47.25" x14ac:dyDescent="0.25">
      <c r="A27" s="10" t="s">
        <v>77</v>
      </c>
      <c r="B27" s="6" t="s">
        <v>78</v>
      </c>
      <c r="C27" s="45" t="s">
        <v>70</v>
      </c>
      <c r="D27" s="17" t="s">
        <v>333</v>
      </c>
      <c r="E27" s="17" t="s">
        <v>333</v>
      </c>
      <c r="F27" s="17" t="s">
        <v>333</v>
      </c>
      <c r="G27" s="17" t="s">
        <v>333</v>
      </c>
      <c r="H27" s="17" t="s">
        <v>333</v>
      </c>
      <c r="I27" s="17" t="s">
        <v>333</v>
      </c>
      <c r="J27" s="17" t="s">
        <v>333</v>
      </c>
      <c r="K27" s="17" t="s">
        <v>333</v>
      </c>
      <c r="L27" s="17" t="s">
        <v>333</v>
      </c>
      <c r="M27" s="17" t="s">
        <v>333</v>
      </c>
      <c r="N27" s="17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  <c r="Y27" s="22">
        <f t="shared" si="4"/>
        <v>0</v>
      </c>
      <c r="Z27" s="22">
        <v>0</v>
      </c>
      <c r="AA27" s="22">
        <v>0</v>
      </c>
      <c r="AB27" s="23">
        <v>0</v>
      </c>
      <c r="AC27" s="22">
        <v>0</v>
      </c>
      <c r="AD27" s="22">
        <f t="shared" si="6"/>
        <v>0</v>
      </c>
      <c r="AE27" s="22">
        <v>0</v>
      </c>
      <c r="AF27" s="22">
        <v>0</v>
      </c>
      <c r="AG27" s="23">
        <v>0</v>
      </c>
      <c r="AH27" s="22">
        <v>0</v>
      </c>
      <c r="AI27" s="22">
        <f t="shared" si="27"/>
        <v>0</v>
      </c>
      <c r="AJ27" s="22">
        <v>0</v>
      </c>
      <c r="AK27" s="22">
        <v>0</v>
      </c>
      <c r="AL27" s="23">
        <v>0</v>
      </c>
      <c r="AM27" s="22">
        <v>0</v>
      </c>
      <c r="AN27" s="22">
        <f t="shared" si="29"/>
        <v>0</v>
      </c>
      <c r="AO27" s="22">
        <v>0</v>
      </c>
      <c r="AP27" s="22">
        <v>0</v>
      </c>
      <c r="AQ27" s="23">
        <v>0</v>
      </c>
      <c r="AR27" s="22">
        <v>0</v>
      </c>
      <c r="AS27" s="22">
        <v>0</v>
      </c>
      <c r="AT27" s="22">
        <v>0</v>
      </c>
      <c r="AU27" s="22">
        <v>0</v>
      </c>
      <c r="AV27" s="23">
        <v>0</v>
      </c>
      <c r="AW27" s="22">
        <v>0</v>
      </c>
      <c r="AX27" s="22">
        <v>0</v>
      </c>
      <c r="AY27" s="22">
        <v>0</v>
      </c>
      <c r="AZ27" s="22">
        <v>0</v>
      </c>
      <c r="BA27" s="23">
        <v>0</v>
      </c>
      <c r="BB27" s="22">
        <v>0</v>
      </c>
      <c r="BC27" s="22">
        <v>0</v>
      </c>
      <c r="BD27" s="22">
        <v>0</v>
      </c>
      <c r="BE27" s="22">
        <v>0</v>
      </c>
      <c r="BF27" s="23">
        <v>0</v>
      </c>
      <c r="BG27" s="22">
        <v>0</v>
      </c>
      <c r="BH27" s="22">
        <v>0</v>
      </c>
      <c r="BI27" s="22">
        <v>0</v>
      </c>
      <c r="BJ27" s="22">
        <v>0</v>
      </c>
      <c r="BK27" s="23">
        <v>0</v>
      </c>
      <c r="BL27" s="22">
        <v>0</v>
      </c>
      <c r="BM27" s="22">
        <v>0</v>
      </c>
      <c r="BN27" s="22">
        <v>0</v>
      </c>
      <c r="BO27" s="22">
        <v>0</v>
      </c>
      <c r="BP27" s="23">
        <v>0</v>
      </c>
      <c r="BQ27" s="22">
        <v>0</v>
      </c>
      <c r="BR27" s="22">
        <v>0</v>
      </c>
      <c r="BS27" s="22">
        <v>0</v>
      </c>
      <c r="BT27" s="22">
        <v>0</v>
      </c>
      <c r="BU27" s="23">
        <v>0</v>
      </c>
      <c r="BV27" s="22">
        <v>0</v>
      </c>
      <c r="BW27" s="22">
        <v>0</v>
      </c>
      <c r="BX27" s="22">
        <v>0</v>
      </c>
      <c r="BY27" s="22">
        <v>0</v>
      </c>
      <c r="BZ27" s="23">
        <v>0</v>
      </c>
      <c r="CA27" s="22">
        <v>0</v>
      </c>
      <c r="CB27" s="22">
        <v>0</v>
      </c>
      <c r="CC27" s="22">
        <v>0</v>
      </c>
      <c r="CD27" s="22">
        <v>0</v>
      </c>
      <c r="CE27" s="23">
        <v>0</v>
      </c>
      <c r="CF27" s="22">
        <v>0</v>
      </c>
      <c r="CG27" s="22">
        <v>0</v>
      </c>
      <c r="CH27" s="22">
        <v>0</v>
      </c>
      <c r="CI27" s="22">
        <v>0</v>
      </c>
      <c r="CJ27" s="23">
        <f t="shared" si="50"/>
        <v>0</v>
      </c>
      <c r="CK27" s="22">
        <v>0</v>
      </c>
      <c r="CL27" s="22">
        <v>0</v>
      </c>
      <c r="CM27" s="22">
        <v>0</v>
      </c>
      <c r="CN27" s="22">
        <v>0</v>
      </c>
      <c r="CO27" s="23">
        <f t="shared" si="52"/>
        <v>0</v>
      </c>
      <c r="CP27" s="22">
        <v>0</v>
      </c>
      <c r="CQ27" s="19" t="s">
        <v>311</v>
      </c>
    </row>
    <row r="28" spans="1:95" s="47" customFormat="1" ht="78.75" x14ac:dyDescent="0.25">
      <c r="A28" s="11" t="s">
        <v>79</v>
      </c>
      <c r="B28" s="8" t="s">
        <v>80</v>
      </c>
      <c r="C28" s="46" t="s">
        <v>70</v>
      </c>
      <c r="D28" s="20" t="s">
        <v>305</v>
      </c>
      <c r="E28" s="20" t="s">
        <v>305</v>
      </c>
      <c r="F28" s="20" t="s">
        <v>305</v>
      </c>
      <c r="G28" s="20" t="s">
        <v>305</v>
      </c>
      <c r="H28" s="24" t="s">
        <v>305</v>
      </c>
      <c r="I28" s="24" t="s">
        <v>305</v>
      </c>
      <c r="J28" s="24" t="s">
        <v>305</v>
      </c>
      <c r="K28" s="20" t="s">
        <v>305</v>
      </c>
      <c r="L28" s="20" t="s">
        <v>305</v>
      </c>
      <c r="M28" s="20" t="s">
        <v>305</v>
      </c>
      <c r="N28" s="20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2">
        <f t="shared" si="4"/>
        <v>0</v>
      </c>
      <c r="Z28" s="25">
        <v>0</v>
      </c>
      <c r="AA28" s="25">
        <v>0</v>
      </c>
      <c r="AB28" s="25">
        <v>0</v>
      </c>
      <c r="AC28" s="25">
        <v>0</v>
      </c>
      <c r="AD28" s="22">
        <f t="shared" si="6"/>
        <v>0</v>
      </c>
      <c r="AE28" s="25">
        <v>0</v>
      </c>
      <c r="AF28" s="25">
        <v>0</v>
      </c>
      <c r="AG28" s="25">
        <v>0</v>
      </c>
      <c r="AH28" s="25">
        <v>0</v>
      </c>
      <c r="AI28" s="22">
        <f t="shared" si="27"/>
        <v>0</v>
      </c>
      <c r="AJ28" s="25">
        <v>0</v>
      </c>
      <c r="AK28" s="25">
        <v>0</v>
      </c>
      <c r="AL28" s="25">
        <v>0</v>
      </c>
      <c r="AM28" s="25">
        <v>0</v>
      </c>
      <c r="AN28" s="22">
        <f t="shared" si="29"/>
        <v>0</v>
      </c>
      <c r="AO28" s="25">
        <v>0</v>
      </c>
      <c r="AP28" s="25">
        <v>0</v>
      </c>
      <c r="AQ28" s="25">
        <v>0</v>
      </c>
      <c r="AR28" s="25">
        <v>0</v>
      </c>
      <c r="AS28" s="24">
        <v>0</v>
      </c>
      <c r="AT28" s="24">
        <v>0</v>
      </c>
      <c r="AU28" s="24">
        <v>0</v>
      </c>
      <c r="AV28" s="25">
        <v>0</v>
      </c>
      <c r="AW28" s="24">
        <v>0</v>
      </c>
      <c r="AX28" s="24">
        <v>0</v>
      </c>
      <c r="AY28" s="24">
        <v>0</v>
      </c>
      <c r="AZ28" s="24">
        <v>0</v>
      </c>
      <c r="BA28" s="25">
        <v>0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4">
        <v>0</v>
      </c>
      <c r="BK28" s="25">
        <v>0</v>
      </c>
      <c r="BL28" s="24">
        <v>0</v>
      </c>
      <c r="BM28" s="24">
        <v>0</v>
      </c>
      <c r="BN28" s="24">
        <v>0</v>
      </c>
      <c r="BO28" s="24">
        <v>0</v>
      </c>
      <c r="BP28" s="24">
        <v>0</v>
      </c>
      <c r="BQ28" s="24">
        <v>0</v>
      </c>
      <c r="BR28" s="24">
        <v>0</v>
      </c>
      <c r="BS28" s="24">
        <v>0</v>
      </c>
      <c r="BT28" s="24">
        <v>0</v>
      </c>
      <c r="BU28" s="25">
        <v>0</v>
      </c>
      <c r="BV28" s="24">
        <v>0</v>
      </c>
      <c r="BW28" s="24">
        <v>0</v>
      </c>
      <c r="BX28" s="24">
        <v>0</v>
      </c>
      <c r="BY28" s="24">
        <v>0</v>
      </c>
      <c r="BZ28" s="24">
        <v>0</v>
      </c>
      <c r="CA28" s="24">
        <v>0</v>
      </c>
      <c r="CB28" s="24">
        <v>0</v>
      </c>
      <c r="CC28" s="24">
        <v>0</v>
      </c>
      <c r="CD28" s="24">
        <v>0</v>
      </c>
      <c r="CE28" s="25">
        <v>0</v>
      </c>
      <c r="CF28" s="24">
        <v>0</v>
      </c>
      <c r="CG28" s="24">
        <v>0</v>
      </c>
      <c r="CH28" s="24">
        <v>0</v>
      </c>
      <c r="CI28" s="24">
        <v>0</v>
      </c>
      <c r="CJ28" s="24">
        <v>0</v>
      </c>
      <c r="CK28" s="24">
        <v>0</v>
      </c>
      <c r="CL28" s="24">
        <v>0</v>
      </c>
      <c r="CM28" s="24">
        <v>0</v>
      </c>
      <c r="CN28" s="24">
        <v>0</v>
      </c>
      <c r="CO28" s="24">
        <v>0</v>
      </c>
      <c r="CP28" s="24">
        <v>0</v>
      </c>
      <c r="CQ28" s="19" t="s">
        <v>311</v>
      </c>
    </row>
    <row r="29" spans="1:95" s="47" customFormat="1" ht="78.75" x14ac:dyDescent="0.25">
      <c r="A29" s="11" t="s">
        <v>81</v>
      </c>
      <c r="B29" s="8" t="s">
        <v>82</v>
      </c>
      <c r="C29" s="46" t="s">
        <v>70</v>
      </c>
      <c r="D29" s="20" t="s">
        <v>305</v>
      </c>
      <c r="E29" s="20" t="s">
        <v>305</v>
      </c>
      <c r="F29" s="20" t="s">
        <v>305</v>
      </c>
      <c r="G29" s="20" t="s">
        <v>305</v>
      </c>
      <c r="H29" s="24" t="s">
        <v>305</v>
      </c>
      <c r="I29" s="24" t="s">
        <v>305</v>
      </c>
      <c r="J29" s="24" t="s">
        <v>305</v>
      </c>
      <c r="K29" s="20" t="s">
        <v>305</v>
      </c>
      <c r="L29" s="20" t="s">
        <v>305</v>
      </c>
      <c r="M29" s="20" t="s">
        <v>305</v>
      </c>
      <c r="N29" s="20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2">
        <f t="shared" si="4"/>
        <v>0</v>
      </c>
      <c r="Z29" s="25">
        <v>0</v>
      </c>
      <c r="AA29" s="25">
        <v>0</v>
      </c>
      <c r="AB29" s="25">
        <v>0</v>
      </c>
      <c r="AC29" s="25">
        <v>0</v>
      </c>
      <c r="AD29" s="22">
        <f t="shared" si="6"/>
        <v>0</v>
      </c>
      <c r="AE29" s="25">
        <v>0</v>
      </c>
      <c r="AF29" s="25">
        <v>0</v>
      </c>
      <c r="AG29" s="25">
        <v>0</v>
      </c>
      <c r="AH29" s="25">
        <v>0</v>
      </c>
      <c r="AI29" s="22">
        <f t="shared" si="27"/>
        <v>0</v>
      </c>
      <c r="AJ29" s="25">
        <v>0</v>
      </c>
      <c r="AK29" s="25">
        <v>0</v>
      </c>
      <c r="AL29" s="25">
        <v>0</v>
      </c>
      <c r="AM29" s="25">
        <v>0</v>
      </c>
      <c r="AN29" s="22">
        <f t="shared" si="29"/>
        <v>0</v>
      </c>
      <c r="AO29" s="25">
        <v>0</v>
      </c>
      <c r="AP29" s="25">
        <v>0</v>
      </c>
      <c r="AQ29" s="25">
        <v>0</v>
      </c>
      <c r="AR29" s="25">
        <v>0</v>
      </c>
      <c r="AS29" s="24">
        <v>0</v>
      </c>
      <c r="AT29" s="24">
        <v>0</v>
      </c>
      <c r="AU29" s="24">
        <v>0</v>
      </c>
      <c r="AV29" s="25">
        <v>0</v>
      </c>
      <c r="AW29" s="24">
        <v>0</v>
      </c>
      <c r="AX29" s="24">
        <v>0</v>
      </c>
      <c r="AY29" s="24">
        <v>0</v>
      </c>
      <c r="AZ29" s="24">
        <v>0</v>
      </c>
      <c r="BA29" s="25">
        <v>0</v>
      </c>
      <c r="BB29" s="24">
        <v>0</v>
      </c>
      <c r="BC29" s="24">
        <v>0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0</v>
      </c>
      <c r="BJ29" s="24">
        <v>0</v>
      </c>
      <c r="BK29" s="25">
        <v>0</v>
      </c>
      <c r="BL29" s="24">
        <v>0</v>
      </c>
      <c r="BM29" s="24">
        <v>0</v>
      </c>
      <c r="BN29" s="24">
        <v>0</v>
      </c>
      <c r="BO29" s="24">
        <v>0</v>
      </c>
      <c r="BP29" s="24">
        <v>0</v>
      </c>
      <c r="BQ29" s="24">
        <v>0</v>
      </c>
      <c r="BR29" s="24">
        <v>0</v>
      </c>
      <c r="BS29" s="24">
        <v>0</v>
      </c>
      <c r="BT29" s="24">
        <v>0</v>
      </c>
      <c r="BU29" s="25">
        <v>0</v>
      </c>
      <c r="BV29" s="24">
        <v>0</v>
      </c>
      <c r="BW29" s="24">
        <v>0</v>
      </c>
      <c r="BX29" s="24">
        <v>0</v>
      </c>
      <c r="BY29" s="24">
        <v>0</v>
      </c>
      <c r="BZ29" s="24">
        <v>0</v>
      </c>
      <c r="CA29" s="24">
        <v>0</v>
      </c>
      <c r="CB29" s="24">
        <v>0</v>
      </c>
      <c r="CC29" s="24">
        <v>0</v>
      </c>
      <c r="CD29" s="24">
        <v>0</v>
      </c>
      <c r="CE29" s="25">
        <v>0</v>
      </c>
      <c r="CF29" s="24">
        <v>0</v>
      </c>
      <c r="CG29" s="24">
        <v>0</v>
      </c>
      <c r="CH29" s="24">
        <v>0</v>
      </c>
      <c r="CI29" s="24">
        <v>0</v>
      </c>
      <c r="CJ29" s="24">
        <v>0</v>
      </c>
      <c r="CK29" s="24">
        <v>0</v>
      </c>
      <c r="CL29" s="24">
        <v>0</v>
      </c>
      <c r="CM29" s="24">
        <v>0</v>
      </c>
      <c r="CN29" s="24">
        <v>0</v>
      </c>
      <c r="CO29" s="24">
        <v>0</v>
      </c>
      <c r="CP29" s="24">
        <v>0</v>
      </c>
      <c r="CQ29" s="19" t="s">
        <v>311</v>
      </c>
    </row>
    <row r="30" spans="1:95" s="47" customFormat="1" ht="63" x14ac:dyDescent="0.25">
      <c r="A30" s="4" t="s">
        <v>83</v>
      </c>
      <c r="B30" s="8" t="s">
        <v>84</v>
      </c>
      <c r="C30" s="46" t="s">
        <v>70</v>
      </c>
      <c r="D30" s="20" t="s">
        <v>305</v>
      </c>
      <c r="E30" s="20" t="s">
        <v>305</v>
      </c>
      <c r="F30" s="20" t="s">
        <v>305</v>
      </c>
      <c r="G30" s="20" t="s">
        <v>305</v>
      </c>
      <c r="H30" s="24" t="s">
        <v>305</v>
      </c>
      <c r="I30" s="24" t="s">
        <v>305</v>
      </c>
      <c r="J30" s="24" t="s">
        <v>305</v>
      </c>
      <c r="K30" s="20" t="s">
        <v>305</v>
      </c>
      <c r="L30" s="20" t="s">
        <v>305</v>
      </c>
      <c r="M30" s="20" t="s">
        <v>305</v>
      </c>
      <c r="N30" s="20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2">
        <f t="shared" si="4"/>
        <v>0</v>
      </c>
      <c r="Z30" s="25">
        <v>0</v>
      </c>
      <c r="AA30" s="25">
        <v>0</v>
      </c>
      <c r="AB30" s="25">
        <v>0</v>
      </c>
      <c r="AC30" s="25">
        <v>0</v>
      </c>
      <c r="AD30" s="22">
        <f t="shared" si="6"/>
        <v>0</v>
      </c>
      <c r="AE30" s="25">
        <v>0</v>
      </c>
      <c r="AF30" s="25">
        <v>0</v>
      </c>
      <c r="AG30" s="25">
        <v>0</v>
      </c>
      <c r="AH30" s="25">
        <v>0</v>
      </c>
      <c r="AI30" s="22">
        <f t="shared" si="27"/>
        <v>0</v>
      </c>
      <c r="AJ30" s="25">
        <v>0</v>
      </c>
      <c r="AK30" s="25">
        <v>0</v>
      </c>
      <c r="AL30" s="25">
        <v>0</v>
      </c>
      <c r="AM30" s="25">
        <v>0</v>
      </c>
      <c r="AN30" s="22">
        <f t="shared" si="29"/>
        <v>0</v>
      </c>
      <c r="AO30" s="25">
        <v>0</v>
      </c>
      <c r="AP30" s="25">
        <v>0</v>
      </c>
      <c r="AQ30" s="25">
        <v>0</v>
      </c>
      <c r="AR30" s="25">
        <v>0</v>
      </c>
      <c r="AS30" s="24">
        <v>0</v>
      </c>
      <c r="AT30" s="24">
        <v>0</v>
      </c>
      <c r="AU30" s="24">
        <v>0</v>
      </c>
      <c r="AV30" s="25">
        <v>0</v>
      </c>
      <c r="AW30" s="24">
        <v>0</v>
      </c>
      <c r="AX30" s="24">
        <v>0</v>
      </c>
      <c r="AY30" s="24">
        <v>0</v>
      </c>
      <c r="AZ30" s="24">
        <v>0</v>
      </c>
      <c r="BA30" s="25">
        <v>0</v>
      </c>
      <c r="BB30" s="24">
        <v>0</v>
      </c>
      <c r="BC30" s="24">
        <v>0</v>
      </c>
      <c r="BD30" s="24">
        <v>0</v>
      </c>
      <c r="BE30" s="24">
        <v>0</v>
      </c>
      <c r="BF30" s="24">
        <v>0</v>
      </c>
      <c r="BG30" s="24">
        <v>0</v>
      </c>
      <c r="BH30" s="24">
        <v>0</v>
      </c>
      <c r="BI30" s="24">
        <v>0</v>
      </c>
      <c r="BJ30" s="24">
        <v>0</v>
      </c>
      <c r="BK30" s="25">
        <v>0</v>
      </c>
      <c r="BL30" s="24">
        <v>0</v>
      </c>
      <c r="BM30" s="24">
        <v>0</v>
      </c>
      <c r="BN30" s="24">
        <v>0</v>
      </c>
      <c r="BO30" s="24">
        <v>0</v>
      </c>
      <c r="BP30" s="24">
        <v>0</v>
      </c>
      <c r="BQ30" s="24">
        <v>0</v>
      </c>
      <c r="BR30" s="24">
        <v>0</v>
      </c>
      <c r="BS30" s="24">
        <v>0</v>
      </c>
      <c r="BT30" s="24">
        <v>0</v>
      </c>
      <c r="BU30" s="25">
        <v>0</v>
      </c>
      <c r="BV30" s="24">
        <v>0</v>
      </c>
      <c r="BW30" s="24">
        <v>0</v>
      </c>
      <c r="BX30" s="24">
        <v>0</v>
      </c>
      <c r="BY30" s="24">
        <v>0</v>
      </c>
      <c r="BZ30" s="24">
        <v>0</v>
      </c>
      <c r="CA30" s="24">
        <v>0</v>
      </c>
      <c r="CB30" s="24">
        <v>0</v>
      </c>
      <c r="CC30" s="24">
        <v>0</v>
      </c>
      <c r="CD30" s="24">
        <v>0</v>
      </c>
      <c r="CE30" s="25">
        <v>0</v>
      </c>
      <c r="CF30" s="24">
        <v>0</v>
      </c>
      <c r="CG30" s="24">
        <v>0</v>
      </c>
      <c r="CH30" s="24">
        <v>0</v>
      </c>
      <c r="CI30" s="24">
        <v>0</v>
      </c>
      <c r="CJ30" s="24">
        <v>0</v>
      </c>
      <c r="CK30" s="24">
        <v>0</v>
      </c>
      <c r="CL30" s="24">
        <v>0</v>
      </c>
      <c r="CM30" s="24">
        <v>0</v>
      </c>
      <c r="CN30" s="24">
        <v>0</v>
      </c>
      <c r="CO30" s="24">
        <v>0</v>
      </c>
      <c r="CP30" s="24">
        <v>0</v>
      </c>
      <c r="CQ30" s="19" t="s">
        <v>311</v>
      </c>
    </row>
    <row r="31" spans="1:95" s="13" customFormat="1" ht="47.25" x14ac:dyDescent="0.25">
      <c r="A31" s="5" t="s">
        <v>85</v>
      </c>
      <c r="B31" s="6" t="s">
        <v>86</v>
      </c>
      <c r="C31" s="45" t="s">
        <v>70</v>
      </c>
      <c r="D31" s="20" t="s">
        <v>333</v>
      </c>
      <c r="E31" s="20" t="s">
        <v>333</v>
      </c>
      <c r="F31" s="20" t="s">
        <v>333</v>
      </c>
      <c r="G31" s="20" t="s">
        <v>333</v>
      </c>
      <c r="H31" s="20" t="s">
        <v>333</v>
      </c>
      <c r="I31" s="20" t="s">
        <v>333</v>
      </c>
      <c r="J31" s="20" t="s">
        <v>333</v>
      </c>
      <c r="K31" s="20" t="s">
        <v>333</v>
      </c>
      <c r="L31" s="20" t="s">
        <v>333</v>
      </c>
      <c r="M31" s="20" t="s">
        <v>333</v>
      </c>
      <c r="N31" s="20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2">
        <f t="shared" si="4"/>
        <v>0</v>
      </c>
      <c r="Z31" s="25">
        <v>0</v>
      </c>
      <c r="AA31" s="25">
        <v>0</v>
      </c>
      <c r="AB31" s="23">
        <v>0</v>
      </c>
      <c r="AC31" s="25">
        <v>0</v>
      </c>
      <c r="AD31" s="22">
        <f t="shared" si="6"/>
        <v>0</v>
      </c>
      <c r="AE31" s="25">
        <v>0</v>
      </c>
      <c r="AF31" s="25">
        <v>0</v>
      </c>
      <c r="AG31" s="23">
        <v>0</v>
      </c>
      <c r="AH31" s="25">
        <v>0</v>
      </c>
      <c r="AI31" s="22">
        <f t="shared" si="27"/>
        <v>0</v>
      </c>
      <c r="AJ31" s="25">
        <v>0</v>
      </c>
      <c r="AK31" s="25">
        <v>0</v>
      </c>
      <c r="AL31" s="23">
        <v>0</v>
      </c>
      <c r="AM31" s="25">
        <v>0</v>
      </c>
      <c r="AN31" s="22">
        <f t="shared" si="29"/>
        <v>0</v>
      </c>
      <c r="AO31" s="25">
        <v>0</v>
      </c>
      <c r="AP31" s="25">
        <v>0</v>
      </c>
      <c r="AQ31" s="23">
        <v>0</v>
      </c>
      <c r="AR31" s="25">
        <v>0</v>
      </c>
      <c r="AS31" s="22">
        <v>0</v>
      </c>
      <c r="AT31" s="22">
        <v>0</v>
      </c>
      <c r="AU31" s="22">
        <v>0</v>
      </c>
      <c r="AV31" s="23">
        <v>0</v>
      </c>
      <c r="AW31" s="23">
        <v>0</v>
      </c>
      <c r="AX31" s="22">
        <v>0</v>
      </c>
      <c r="AY31" s="22">
        <v>0</v>
      </c>
      <c r="AZ31" s="22">
        <v>0</v>
      </c>
      <c r="BA31" s="23">
        <v>0</v>
      </c>
      <c r="BB31" s="23">
        <v>0</v>
      </c>
      <c r="BC31" s="23">
        <v>0</v>
      </c>
      <c r="BD31" s="23">
        <v>0</v>
      </c>
      <c r="BE31" s="23">
        <v>0</v>
      </c>
      <c r="BF31" s="23">
        <v>0</v>
      </c>
      <c r="BG31" s="23">
        <v>0</v>
      </c>
      <c r="BH31" s="22">
        <v>0</v>
      </c>
      <c r="BI31" s="22">
        <v>0</v>
      </c>
      <c r="BJ31" s="22">
        <v>0</v>
      </c>
      <c r="BK31" s="23">
        <v>0</v>
      </c>
      <c r="BL31" s="23">
        <v>0</v>
      </c>
      <c r="BM31" s="23">
        <v>0</v>
      </c>
      <c r="BN31" s="23">
        <v>0</v>
      </c>
      <c r="BO31" s="23">
        <v>0</v>
      </c>
      <c r="BP31" s="23">
        <v>0</v>
      </c>
      <c r="BQ31" s="23">
        <v>0</v>
      </c>
      <c r="BR31" s="22">
        <v>0</v>
      </c>
      <c r="BS31" s="22">
        <v>0</v>
      </c>
      <c r="BT31" s="22">
        <v>0</v>
      </c>
      <c r="BU31" s="23">
        <v>0</v>
      </c>
      <c r="BV31" s="23">
        <v>0</v>
      </c>
      <c r="BW31" s="23">
        <v>0</v>
      </c>
      <c r="BX31" s="23">
        <v>0</v>
      </c>
      <c r="BY31" s="23">
        <v>0</v>
      </c>
      <c r="BZ31" s="23">
        <v>0</v>
      </c>
      <c r="CA31" s="23">
        <v>0</v>
      </c>
      <c r="CB31" s="22">
        <v>0</v>
      </c>
      <c r="CC31" s="22">
        <v>0</v>
      </c>
      <c r="CD31" s="22">
        <v>0</v>
      </c>
      <c r="CE31" s="23">
        <v>0</v>
      </c>
      <c r="CF31" s="23">
        <v>0</v>
      </c>
      <c r="CG31" s="23">
        <v>0</v>
      </c>
      <c r="CH31" s="23">
        <v>0</v>
      </c>
      <c r="CI31" s="23">
        <v>0</v>
      </c>
      <c r="CJ31" s="23">
        <v>0</v>
      </c>
      <c r="CK31" s="23">
        <v>0</v>
      </c>
      <c r="CL31" s="23">
        <v>0</v>
      </c>
      <c r="CM31" s="23">
        <v>0</v>
      </c>
      <c r="CN31" s="23">
        <v>0</v>
      </c>
      <c r="CO31" s="23">
        <v>0</v>
      </c>
      <c r="CP31" s="23">
        <v>0</v>
      </c>
      <c r="CQ31" s="19" t="s">
        <v>311</v>
      </c>
    </row>
    <row r="32" spans="1:95" s="47" customFormat="1" ht="78.75" x14ac:dyDescent="0.25">
      <c r="A32" s="4" t="s">
        <v>87</v>
      </c>
      <c r="B32" s="8" t="s">
        <v>88</v>
      </c>
      <c r="C32" s="46" t="s">
        <v>70</v>
      </c>
      <c r="D32" s="20" t="s">
        <v>305</v>
      </c>
      <c r="E32" s="20" t="s">
        <v>333</v>
      </c>
      <c r="F32" s="20" t="s">
        <v>333</v>
      </c>
      <c r="G32" s="20" t="s">
        <v>333</v>
      </c>
      <c r="H32" s="20" t="s">
        <v>333</v>
      </c>
      <c r="I32" s="20" t="s">
        <v>333</v>
      </c>
      <c r="J32" s="20" t="s">
        <v>333</v>
      </c>
      <c r="K32" s="20" t="s">
        <v>333</v>
      </c>
      <c r="L32" s="20" t="s">
        <v>333</v>
      </c>
      <c r="M32" s="20" t="s">
        <v>333</v>
      </c>
      <c r="N32" s="20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f t="shared" si="4"/>
        <v>0</v>
      </c>
      <c r="Z32" s="25">
        <v>0</v>
      </c>
      <c r="AA32" s="25">
        <v>0</v>
      </c>
      <c r="AB32" s="25">
        <v>0</v>
      </c>
      <c r="AC32" s="25">
        <v>0</v>
      </c>
      <c r="AD32" s="24">
        <f t="shared" si="6"/>
        <v>0</v>
      </c>
      <c r="AE32" s="25">
        <v>0</v>
      </c>
      <c r="AF32" s="25">
        <v>0</v>
      </c>
      <c r="AG32" s="25">
        <v>0</v>
      </c>
      <c r="AH32" s="25">
        <v>0</v>
      </c>
      <c r="AI32" s="24">
        <f t="shared" si="27"/>
        <v>0</v>
      </c>
      <c r="AJ32" s="25">
        <v>0</v>
      </c>
      <c r="AK32" s="25">
        <v>0</v>
      </c>
      <c r="AL32" s="25">
        <v>0</v>
      </c>
      <c r="AM32" s="25">
        <v>0</v>
      </c>
      <c r="AN32" s="24">
        <f t="shared" si="29"/>
        <v>0</v>
      </c>
      <c r="AO32" s="25">
        <v>0</v>
      </c>
      <c r="AP32" s="25">
        <v>0</v>
      </c>
      <c r="AQ32" s="25">
        <v>0</v>
      </c>
      <c r="AR32" s="25">
        <v>0</v>
      </c>
      <c r="AS32" s="24">
        <f t="shared" ref="AS32:AS45" si="183">AT32+AU32+AV32+AW32</f>
        <v>0</v>
      </c>
      <c r="AT32" s="25">
        <v>0</v>
      </c>
      <c r="AU32" s="25">
        <v>0</v>
      </c>
      <c r="AV32" s="25">
        <v>0</v>
      </c>
      <c r="AW32" s="25">
        <v>0</v>
      </c>
      <c r="AX32" s="24">
        <f t="shared" ref="AX32:AX45" si="184">AY32+AZ32+BA32+BB32</f>
        <v>0</v>
      </c>
      <c r="AY32" s="25">
        <v>0</v>
      </c>
      <c r="AZ32" s="25">
        <v>0</v>
      </c>
      <c r="BA32" s="25">
        <v>0</v>
      </c>
      <c r="BB32" s="25">
        <v>0</v>
      </c>
      <c r="BC32" s="24">
        <f t="shared" ref="BC32:BC45" si="185">BD32+BE32+BF32+BG32</f>
        <v>0</v>
      </c>
      <c r="BD32" s="25">
        <v>0</v>
      </c>
      <c r="BE32" s="25">
        <v>0</v>
      </c>
      <c r="BF32" s="25">
        <v>0</v>
      </c>
      <c r="BG32" s="25">
        <v>0</v>
      </c>
      <c r="BH32" s="24">
        <f t="shared" ref="BH32:BH45" si="186">BI32+BJ32+BK32+BL32</f>
        <v>0</v>
      </c>
      <c r="BI32" s="25">
        <v>0</v>
      </c>
      <c r="BJ32" s="25">
        <v>0</v>
      </c>
      <c r="BK32" s="25">
        <v>0</v>
      </c>
      <c r="BL32" s="25">
        <v>0</v>
      </c>
      <c r="BM32" s="24">
        <f t="shared" ref="BM32:BM45" si="187">BN32+BO32+BP32+BQ32</f>
        <v>0</v>
      </c>
      <c r="BN32" s="25">
        <v>0</v>
      </c>
      <c r="BO32" s="25">
        <v>0</v>
      </c>
      <c r="BP32" s="25">
        <v>0</v>
      </c>
      <c r="BQ32" s="25">
        <v>0</v>
      </c>
      <c r="BR32" s="24">
        <f t="shared" ref="BR32:BR45" si="188">BS32+BT32+BU32+BV32</f>
        <v>0</v>
      </c>
      <c r="BS32" s="25">
        <v>0</v>
      </c>
      <c r="BT32" s="25">
        <v>0</v>
      </c>
      <c r="BU32" s="25">
        <v>0</v>
      </c>
      <c r="BV32" s="25">
        <v>0</v>
      </c>
      <c r="BW32" s="24">
        <f t="shared" ref="BW32:BW45" si="189">BX32+BY32+BZ32+CA32</f>
        <v>0</v>
      </c>
      <c r="BX32" s="25">
        <v>0</v>
      </c>
      <c r="BY32" s="25">
        <v>0</v>
      </c>
      <c r="BZ32" s="25">
        <v>0</v>
      </c>
      <c r="CA32" s="25">
        <v>0</v>
      </c>
      <c r="CB32" s="24">
        <f t="shared" ref="CB32:CB45" si="190">CC32+CD32+CE32+CF32</f>
        <v>0</v>
      </c>
      <c r="CC32" s="25">
        <v>0</v>
      </c>
      <c r="CD32" s="25">
        <v>0</v>
      </c>
      <c r="CE32" s="25">
        <v>0</v>
      </c>
      <c r="CF32" s="25">
        <v>0</v>
      </c>
      <c r="CG32" s="24">
        <f t="shared" ref="CG32:CG45" si="191">CH32+CI32+CJ32+CK32</f>
        <v>0</v>
      </c>
      <c r="CH32" s="25">
        <v>0</v>
      </c>
      <c r="CI32" s="25">
        <v>0</v>
      </c>
      <c r="CJ32" s="25">
        <v>0</v>
      </c>
      <c r="CK32" s="25">
        <v>0</v>
      </c>
      <c r="CL32" s="24">
        <f t="shared" ref="CL32:CL45" si="192">CM32+CN32+CO32+CP32</f>
        <v>0</v>
      </c>
      <c r="CM32" s="25">
        <v>0</v>
      </c>
      <c r="CN32" s="25">
        <v>0</v>
      </c>
      <c r="CO32" s="25">
        <v>0</v>
      </c>
      <c r="CP32" s="25">
        <v>0</v>
      </c>
      <c r="CQ32" s="19" t="s">
        <v>311</v>
      </c>
    </row>
    <row r="33" spans="1:95" s="47" customFormat="1" ht="47.25" x14ac:dyDescent="0.25">
      <c r="A33" s="4" t="s">
        <v>89</v>
      </c>
      <c r="B33" s="8" t="s">
        <v>90</v>
      </c>
      <c r="C33" s="46" t="s">
        <v>70</v>
      </c>
      <c r="D33" s="20" t="s">
        <v>305</v>
      </c>
      <c r="E33" s="20" t="s">
        <v>333</v>
      </c>
      <c r="F33" s="20" t="s">
        <v>333</v>
      </c>
      <c r="G33" s="20" t="s">
        <v>333</v>
      </c>
      <c r="H33" s="20" t="s">
        <v>333</v>
      </c>
      <c r="I33" s="20" t="s">
        <v>333</v>
      </c>
      <c r="J33" s="20" t="s">
        <v>333</v>
      </c>
      <c r="K33" s="20" t="s">
        <v>333</v>
      </c>
      <c r="L33" s="20" t="s">
        <v>333</v>
      </c>
      <c r="M33" s="20" t="s">
        <v>333</v>
      </c>
      <c r="N33" s="20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f t="shared" si="4"/>
        <v>0</v>
      </c>
      <c r="Z33" s="25">
        <v>0</v>
      </c>
      <c r="AA33" s="25">
        <v>0</v>
      </c>
      <c r="AB33" s="25">
        <v>0</v>
      </c>
      <c r="AC33" s="25">
        <v>0</v>
      </c>
      <c r="AD33" s="24">
        <f t="shared" si="6"/>
        <v>0</v>
      </c>
      <c r="AE33" s="25">
        <v>0</v>
      </c>
      <c r="AF33" s="25">
        <v>0</v>
      </c>
      <c r="AG33" s="25">
        <v>0</v>
      </c>
      <c r="AH33" s="25">
        <v>0</v>
      </c>
      <c r="AI33" s="24">
        <f t="shared" si="27"/>
        <v>0</v>
      </c>
      <c r="AJ33" s="25">
        <v>0</v>
      </c>
      <c r="AK33" s="25">
        <v>0</v>
      </c>
      <c r="AL33" s="25">
        <v>0</v>
      </c>
      <c r="AM33" s="25">
        <v>0</v>
      </c>
      <c r="AN33" s="24">
        <f t="shared" si="29"/>
        <v>0</v>
      </c>
      <c r="AO33" s="25">
        <v>0</v>
      </c>
      <c r="AP33" s="25">
        <v>0</v>
      </c>
      <c r="AQ33" s="25">
        <v>0</v>
      </c>
      <c r="AR33" s="25">
        <v>0</v>
      </c>
      <c r="AS33" s="24">
        <f t="shared" si="183"/>
        <v>0</v>
      </c>
      <c r="AT33" s="25">
        <v>0</v>
      </c>
      <c r="AU33" s="25">
        <v>0</v>
      </c>
      <c r="AV33" s="25">
        <v>0</v>
      </c>
      <c r="AW33" s="25">
        <v>0</v>
      </c>
      <c r="AX33" s="24">
        <f t="shared" si="184"/>
        <v>0</v>
      </c>
      <c r="AY33" s="25">
        <v>0</v>
      </c>
      <c r="AZ33" s="25">
        <v>0</v>
      </c>
      <c r="BA33" s="25">
        <v>0</v>
      </c>
      <c r="BB33" s="25">
        <v>0</v>
      </c>
      <c r="BC33" s="24">
        <f t="shared" si="185"/>
        <v>0</v>
      </c>
      <c r="BD33" s="25">
        <v>0</v>
      </c>
      <c r="BE33" s="25">
        <v>0</v>
      </c>
      <c r="BF33" s="25">
        <v>0</v>
      </c>
      <c r="BG33" s="25">
        <v>0</v>
      </c>
      <c r="BH33" s="24">
        <f t="shared" si="186"/>
        <v>0</v>
      </c>
      <c r="BI33" s="25">
        <v>0</v>
      </c>
      <c r="BJ33" s="25">
        <v>0</v>
      </c>
      <c r="BK33" s="25">
        <v>0</v>
      </c>
      <c r="BL33" s="25">
        <v>0</v>
      </c>
      <c r="BM33" s="24">
        <f t="shared" si="187"/>
        <v>0</v>
      </c>
      <c r="BN33" s="25">
        <v>0</v>
      </c>
      <c r="BO33" s="25">
        <v>0</v>
      </c>
      <c r="BP33" s="25">
        <v>0</v>
      </c>
      <c r="BQ33" s="25">
        <v>0</v>
      </c>
      <c r="BR33" s="24">
        <f t="shared" si="188"/>
        <v>0</v>
      </c>
      <c r="BS33" s="25">
        <v>0</v>
      </c>
      <c r="BT33" s="25">
        <v>0</v>
      </c>
      <c r="BU33" s="25">
        <v>0</v>
      </c>
      <c r="BV33" s="25">
        <v>0</v>
      </c>
      <c r="BW33" s="24">
        <f t="shared" si="189"/>
        <v>0</v>
      </c>
      <c r="BX33" s="25">
        <v>0</v>
      </c>
      <c r="BY33" s="25">
        <v>0</v>
      </c>
      <c r="BZ33" s="25">
        <v>0</v>
      </c>
      <c r="CA33" s="25">
        <v>0</v>
      </c>
      <c r="CB33" s="24">
        <f t="shared" si="190"/>
        <v>0</v>
      </c>
      <c r="CC33" s="25">
        <v>0</v>
      </c>
      <c r="CD33" s="25">
        <v>0</v>
      </c>
      <c r="CE33" s="25">
        <v>0</v>
      </c>
      <c r="CF33" s="25">
        <v>0</v>
      </c>
      <c r="CG33" s="24">
        <f t="shared" si="191"/>
        <v>0</v>
      </c>
      <c r="CH33" s="25">
        <v>0</v>
      </c>
      <c r="CI33" s="25">
        <v>0</v>
      </c>
      <c r="CJ33" s="25">
        <v>0</v>
      </c>
      <c r="CK33" s="25">
        <v>0</v>
      </c>
      <c r="CL33" s="24">
        <f t="shared" si="192"/>
        <v>0</v>
      </c>
      <c r="CM33" s="25">
        <v>0</v>
      </c>
      <c r="CN33" s="25">
        <v>0</v>
      </c>
      <c r="CO33" s="25">
        <v>0</v>
      </c>
      <c r="CP33" s="25">
        <v>0</v>
      </c>
      <c r="CQ33" s="19" t="s">
        <v>311</v>
      </c>
    </row>
    <row r="34" spans="1:95" s="13" customFormat="1" ht="63" x14ac:dyDescent="0.25">
      <c r="A34" s="5" t="s">
        <v>91</v>
      </c>
      <c r="B34" s="6" t="s">
        <v>92</v>
      </c>
      <c r="C34" s="45" t="s">
        <v>70</v>
      </c>
      <c r="D34" s="20" t="s">
        <v>333</v>
      </c>
      <c r="E34" s="20" t="s">
        <v>333</v>
      </c>
      <c r="F34" s="20" t="s">
        <v>333</v>
      </c>
      <c r="G34" s="20" t="s">
        <v>333</v>
      </c>
      <c r="H34" s="20" t="s">
        <v>333</v>
      </c>
      <c r="I34" s="20" t="s">
        <v>333</v>
      </c>
      <c r="J34" s="20" t="s">
        <v>333</v>
      </c>
      <c r="K34" s="20" t="s">
        <v>333</v>
      </c>
      <c r="L34" s="20" t="s">
        <v>333</v>
      </c>
      <c r="M34" s="20" t="s">
        <v>333</v>
      </c>
      <c r="N34" s="20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2">
        <f t="shared" si="4"/>
        <v>0</v>
      </c>
      <c r="Z34" s="23">
        <v>0</v>
      </c>
      <c r="AA34" s="23">
        <v>0</v>
      </c>
      <c r="AB34" s="23">
        <v>0</v>
      </c>
      <c r="AC34" s="23">
        <v>0</v>
      </c>
      <c r="AD34" s="22">
        <f t="shared" si="6"/>
        <v>0</v>
      </c>
      <c r="AE34" s="23">
        <v>0</v>
      </c>
      <c r="AF34" s="23">
        <v>0</v>
      </c>
      <c r="AG34" s="23">
        <v>0</v>
      </c>
      <c r="AH34" s="23">
        <v>0</v>
      </c>
      <c r="AI34" s="22">
        <f t="shared" si="27"/>
        <v>0</v>
      </c>
      <c r="AJ34" s="23">
        <v>0</v>
      </c>
      <c r="AK34" s="23">
        <v>0</v>
      </c>
      <c r="AL34" s="23">
        <v>0</v>
      </c>
      <c r="AM34" s="23">
        <v>0</v>
      </c>
      <c r="AN34" s="22">
        <f t="shared" si="29"/>
        <v>0</v>
      </c>
      <c r="AO34" s="23">
        <v>0</v>
      </c>
      <c r="AP34" s="23">
        <v>0</v>
      </c>
      <c r="AQ34" s="23">
        <v>0</v>
      </c>
      <c r="AR34" s="23">
        <v>0</v>
      </c>
      <c r="AS34" s="22">
        <f t="shared" si="183"/>
        <v>0</v>
      </c>
      <c r="AT34" s="23">
        <v>0</v>
      </c>
      <c r="AU34" s="23">
        <v>0</v>
      </c>
      <c r="AV34" s="23">
        <v>0</v>
      </c>
      <c r="AW34" s="23">
        <v>0</v>
      </c>
      <c r="AX34" s="22">
        <f t="shared" si="184"/>
        <v>0</v>
      </c>
      <c r="AY34" s="23">
        <v>0</v>
      </c>
      <c r="AZ34" s="23">
        <v>0</v>
      </c>
      <c r="BA34" s="23">
        <v>0</v>
      </c>
      <c r="BB34" s="23">
        <v>0</v>
      </c>
      <c r="BC34" s="22">
        <f t="shared" si="185"/>
        <v>0</v>
      </c>
      <c r="BD34" s="23">
        <v>0</v>
      </c>
      <c r="BE34" s="23">
        <v>0</v>
      </c>
      <c r="BF34" s="23">
        <v>0</v>
      </c>
      <c r="BG34" s="23">
        <v>0</v>
      </c>
      <c r="BH34" s="22">
        <f t="shared" si="186"/>
        <v>0</v>
      </c>
      <c r="BI34" s="23">
        <v>0</v>
      </c>
      <c r="BJ34" s="23">
        <v>0</v>
      </c>
      <c r="BK34" s="23">
        <v>0</v>
      </c>
      <c r="BL34" s="23">
        <v>0</v>
      </c>
      <c r="BM34" s="22">
        <f t="shared" si="187"/>
        <v>0</v>
      </c>
      <c r="BN34" s="23">
        <v>0</v>
      </c>
      <c r="BO34" s="23">
        <v>0</v>
      </c>
      <c r="BP34" s="23">
        <v>0</v>
      </c>
      <c r="BQ34" s="23">
        <v>0</v>
      </c>
      <c r="BR34" s="22">
        <f t="shared" si="188"/>
        <v>0</v>
      </c>
      <c r="BS34" s="23">
        <v>0</v>
      </c>
      <c r="BT34" s="23">
        <v>0</v>
      </c>
      <c r="BU34" s="23">
        <v>0</v>
      </c>
      <c r="BV34" s="23">
        <v>0</v>
      </c>
      <c r="BW34" s="22">
        <f t="shared" si="189"/>
        <v>0</v>
      </c>
      <c r="BX34" s="23">
        <v>0</v>
      </c>
      <c r="BY34" s="23">
        <v>0</v>
      </c>
      <c r="BZ34" s="23">
        <v>0</v>
      </c>
      <c r="CA34" s="23">
        <v>0</v>
      </c>
      <c r="CB34" s="22">
        <f t="shared" si="190"/>
        <v>0</v>
      </c>
      <c r="CC34" s="23">
        <v>0</v>
      </c>
      <c r="CD34" s="23">
        <v>0</v>
      </c>
      <c r="CE34" s="23">
        <v>0</v>
      </c>
      <c r="CF34" s="23">
        <v>0</v>
      </c>
      <c r="CG34" s="22">
        <f t="shared" si="191"/>
        <v>0</v>
      </c>
      <c r="CH34" s="23">
        <v>0</v>
      </c>
      <c r="CI34" s="23">
        <v>0</v>
      </c>
      <c r="CJ34" s="23">
        <v>0</v>
      </c>
      <c r="CK34" s="23">
        <v>0</v>
      </c>
      <c r="CL34" s="22">
        <f t="shared" si="192"/>
        <v>0</v>
      </c>
      <c r="CM34" s="23">
        <v>0</v>
      </c>
      <c r="CN34" s="23">
        <v>0</v>
      </c>
      <c r="CO34" s="23">
        <v>0</v>
      </c>
      <c r="CP34" s="23">
        <v>0</v>
      </c>
      <c r="CQ34" s="19" t="s">
        <v>311</v>
      </c>
    </row>
    <row r="35" spans="1:95" s="47" customFormat="1" ht="47.25" x14ac:dyDescent="0.25">
      <c r="A35" s="4" t="s">
        <v>93</v>
      </c>
      <c r="B35" s="8" t="s">
        <v>94</v>
      </c>
      <c r="C35" s="7" t="s">
        <v>70</v>
      </c>
      <c r="D35" s="20" t="s">
        <v>305</v>
      </c>
      <c r="E35" s="20" t="s">
        <v>305</v>
      </c>
      <c r="F35" s="20" t="s">
        <v>305</v>
      </c>
      <c r="G35" s="20" t="s">
        <v>305</v>
      </c>
      <c r="H35" s="24" t="s">
        <v>305</v>
      </c>
      <c r="I35" s="24" t="s">
        <v>305</v>
      </c>
      <c r="J35" s="24" t="s">
        <v>305</v>
      </c>
      <c r="K35" s="20" t="s">
        <v>305</v>
      </c>
      <c r="L35" s="20" t="s">
        <v>305</v>
      </c>
      <c r="M35" s="20" t="s">
        <v>305</v>
      </c>
      <c r="N35" s="20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f t="shared" si="4"/>
        <v>0</v>
      </c>
      <c r="Z35" s="25">
        <v>0</v>
      </c>
      <c r="AA35" s="25">
        <v>0</v>
      </c>
      <c r="AB35" s="25">
        <v>0</v>
      </c>
      <c r="AC35" s="25">
        <v>0</v>
      </c>
      <c r="AD35" s="24">
        <f t="shared" si="6"/>
        <v>0</v>
      </c>
      <c r="AE35" s="25">
        <v>0</v>
      </c>
      <c r="AF35" s="25">
        <v>0</v>
      </c>
      <c r="AG35" s="25">
        <v>0</v>
      </c>
      <c r="AH35" s="25">
        <v>0</v>
      </c>
      <c r="AI35" s="24">
        <f t="shared" si="27"/>
        <v>0</v>
      </c>
      <c r="AJ35" s="25">
        <v>0</v>
      </c>
      <c r="AK35" s="25">
        <v>0</v>
      </c>
      <c r="AL35" s="25">
        <v>0</v>
      </c>
      <c r="AM35" s="25">
        <v>0</v>
      </c>
      <c r="AN35" s="24">
        <f t="shared" si="29"/>
        <v>0</v>
      </c>
      <c r="AO35" s="25">
        <v>0</v>
      </c>
      <c r="AP35" s="25">
        <v>0</v>
      </c>
      <c r="AQ35" s="25">
        <v>0</v>
      </c>
      <c r="AR35" s="25">
        <v>0</v>
      </c>
      <c r="AS35" s="24">
        <f t="shared" si="183"/>
        <v>0</v>
      </c>
      <c r="AT35" s="25">
        <v>0</v>
      </c>
      <c r="AU35" s="25">
        <v>0</v>
      </c>
      <c r="AV35" s="25">
        <v>0</v>
      </c>
      <c r="AW35" s="25">
        <v>0</v>
      </c>
      <c r="AX35" s="24">
        <f t="shared" si="184"/>
        <v>0</v>
      </c>
      <c r="AY35" s="25">
        <v>0</v>
      </c>
      <c r="AZ35" s="25">
        <v>0</v>
      </c>
      <c r="BA35" s="25">
        <v>0</v>
      </c>
      <c r="BB35" s="25">
        <v>0</v>
      </c>
      <c r="BC35" s="24">
        <f t="shared" si="185"/>
        <v>0</v>
      </c>
      <c r="BD35" s="25">
        <v>0</v>
      </c>
      <c r="BE35" s="25">
        <v>0</v>
      </c>
      <c r="BF35" s="25">
        <v>0</v>
      </c>
      <c r="BG35" s="25">
        <v>0</v>
      </c>
      <c r="BH35" s="24">
        <f t="shared" si="186"/>
        <v>0</v>
      </c>
      <c r="BI35" s="25">
        <v>0</v>
      </c>
      <c r="BJ35" s="25">
        <v>0</v>
      </c>
      <c r="BK35" s="25">
        <v>0</v>
      </c>
      <c r="BL35" s="25">
        <v>0</v>
      </c>
      <c r="BM35" s="24">
        <f t="shared" si="187"/>
        <v>0</v>
      </c>
      <c r="BN35" s="25">
        <v>0</v>
      </c>
      <c r="BO35" s="25">
        <v>0</v>
      </c>
      <c r="BP35" s="25">
        <v>0</v>
      </c>
      <c r="BQ35" s="25">
        <v>0</v>
      </c>
      <c r="BR35" s="24">
        <f t="shared" si="188"/>
        <v>0</v>
      </c>
      <c r="BS35" s="25">
        <v>0</v>
      </c>
      <c r="BT35" s="25">
        <v>0</v>
      </c>
      <c r="BU35" s="25">
        <v>0</v>
      </c>
      <c r="BV35" s="25">
        <v>0</v>
      </c>
      <c r="BW35" s="24">
        <f t="shared" si="189"/>
        <v>0</v>
      </c>
      <c r="BX35" s="25">
        <v>0</v>
      </c>
      <c r="BY35" s="25">
        <v>0</v>
      </c>
      <c r="BZ35" s="25">
        <v>0</v>
      </c>
      <c r="CA35" s="25">
        <v>0</v>
      </c>
      <c r="CB35" s="24">
        <f t="shared" si="190"/>
        <v>0</v>
      </c>
      <c r="CC35" s="25">
        <v>0</v>
      </c>
      <c r="CD35" s="25">
        <v>0</v>
      </c>
      <c r="CE35" s="25">
        <v>0</v>
      </c>
      <c r="CF35" s="25">
        <v>0</v>
      </c>
      <c r="CG35" s="24">
        <f t="shared" si="191"/>
        <v>0</v>
      </c>
      <c r="CH35" s="25">
        <v>0</v>
      </c>
      <c r="CI35" s="25">
        <v>0</v>
      </c>
      <c r="CJ35" s="25">
        <v>0</v>
      </c>
      <c r="CK35" s="25">
        <v>0</v>
      </c>
      <c r="CL35" s="24">
        <f t="shared" si="192"/>
        <v>0</v>
      </c>
      <c r="CM35" s="25">
        <v>0</v>
      </c>
      <c r="CN35" s="25">
        <v>0</v>
      </c>
      <c r="CO35" s="25">
        <v>0</v>
      </c>
      <c r="CP35" s="25">
        <v>0</v>
      </c>
      <c r="CQ35" s="19" t="s">
        <v>311</v>
      </c>
    </row>
    <row r="36" spans="1:95" s="47" customFormat="1" ht="141.75" x14ac:dyDescent="0.25">
      <c r="A36" s="4" t="s">
        <v>95</v>
      </c>
      <c r="B36" s="8" t="s">
        <v>96</v>
      </c>
      <c r="C36" s="7" t="s">
        <v>70</v>
      </c>
      <c r="D36" s="20" t="s">
        <v>305</v>
      </c>
      <c r="E36" s="20" t="s">
        <v>305</v>
      </c>
      <c r="F36" s="20" t="s">
        <v>305</v>
      </c>
      <c r="G36" s="20" t="s">
        <v>305</v>
      </c>
      <c r="H36" s="24" t="s">
        <v>305</v>
      </c>
      <c r="I36" s="24" t="s">
        <v>305</v>
      </c>
      <c r="J36" s="24" t="s">
        <v>305</v>
      </c>
      <c r="K36" s="20" t="s">
        <v>305</v>
      </c>
      <c r="L36" s="20" t="s">
        <v>305</v>
      </c>
      <c r="M36" s="20" t="s">
        <v>305</v>
      </c>
      <c r="N36" s="20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f t="shared" si="4"/>
        <v>0</v>
      </c>
      <c r="Z36" s="25">
        <v>0</v>
      </c>
      <c r="AA36" s="25">
        <v>0</v>
      </c>
      <c r="AB36" s="25">
        <v>0</v>
      </c>
      <c r="AC36" s="25">
        <v>0</v>
      </c>
      <c r="AD36" s="24">
        <f t="shared" si="6"/>
        <v>0</v>
      </c>
      <c r="AE36" s="25">
        <v>0</v>
      </c>
      <c r="AF36" s="25">
        <v>0</v>
      </c>
      <c r="AG36" s="25">
        <v>0</v>
      </c>
      <c r="AH36" s="25">
        <v>0</v>
      </c>
      <c r="AI36" s="24">
        <f t="shared" si="27"/>
        <v>0</v>
      </c>
      <c r="AJ36" s="25">
        <v>0</v>
      </c>
      <c r="AK36" s="25">
        <v>0</v>
      </c>
      <c r="AL36" s="25">
        <v>0</v>
      </c>
      <c r="AM36" s="25">
        <v>0</v>
      </c>
      <c r="AN36" s="24">
        <f t="shared" si="29"/>
        <v>0</v>
      </c>
      <c r="AO36" s="25">
        <v>0</v>
      </c>
      <c r="AP36" s="25">
        <v>0</v>
      </c>
      <c r="AQ36" s="25">
        <v>0</v>
      </c>
      <c r="AR36" s="25">
        <v>0</v>
      </c>
      <c r="AS36" s="24">
        <f t="shared" si="183"/>
        <v>0</v>
      </c>
      <c r="AT36" s="25">
        <v>0</v>
      </c>
      <c r="AU36" s="25">
        <v>0</v>
      </c>
      <c r="AV36" s="25">
        <v>0</v>
      </c>
      <c r="AW36" s="25">
        <v>0</v>
      </c>
      <c r="AX36" s="24">
        <f t="shared" si="184"/>
        <v>0</v>
      </c>
      <c r="AY36" s="25">
        <v>0</v>
      </c>
      <c r="AZ36" s="25">
        <v>0</v>
      </c>
      <c r="BA36" s="25">
        <v>0</v>
      </c>
      <c r="BB36" s="25">
        <v>0</v>
      </c>
      <c r="BC36" s="24">
        <f t="shared" si="185"/>
        <v>0</v>
      </c>
      <c r="BD36" s="25">
        <v>0</v>
      </c>
      <c r="BE36" s="25">
        <v>0</v>
      </c>
      <c r="BF36" s="25">
        <v>0</v>
      </c>
      <c r="BG36" s="25">
        <v>0</v>
      </c>
      <c r="BH36" s="24">
        <f t="shared" si="186"/>
        <v>0</v>
      </c>
      <c r="BI36" s="25">
        <v>0</v>
      </c>
      <c r="BJ36" s="25">
        <v>0</v>
      </c>
      <c r="BK36" s="25">
        <v>0</v>
      </c>
      <c r="BL36" s="25">
        <v>0</v>
      </c>
      <c r="BM36" s="24">
        <f t="shared" si="187"/>
        <v>0</v>
      </c>
      <c r="BN36" s="25">
        <v>0</v>
      </c>
      <c r="BO36" s="25">
        <v>0</v>
      </c>
      <c r="BP36" s="25">
        <v>0</v>
      </c>
      <c r="BQ36" s="25">
        <v>0</v>
      </c>
      <c r="BR36" s="24">
        <f t="shared" si="188"/>
        <v>0</v>
      </c>
      <c r="BS36" s="25">
        <v>0</v>
      </c>
      <c r="BT36" s="25">
        <v>0</v>
      </c>
      <c r="BU36" s="25">
        <v>0</v>
      </c>
      <c r="BV36" s="25">
        <v>0</v>
      </c>
      <c r="BW36" s="24">
        <f t="shared" si="189"/>
        <v>0</v>
      </c>
      <c r="BX36" s="25">
        <v>0</v>
      </c>
      <c r="BY36" s="25">
        <v>0</v>
      </c>
      <c r="BZ36" s="25">
        <v>0</v>
      </c>
      <c r="CA36" s="25">
        <v>0</v>
      </c>
      <c r="CB36" s="24">
        <f t="shared" si="190"/>
        <v>0</v>
      </c>
      <c r="CC36" s="25">
        <v>0</v>
      </c>
      <c r="CD36" s="25">
        <v>0</v>
      </c>
      <c r="CE36" s="25">
        <v>0</v>
      </c>
      <c r="CF36" s="25">
        <v>0</v>
      </c>
      <c r="CG36" s="24">
        <f t="shared" si="191"/>
        <v>0</v>
      </c>
      <c r="CH36" s="25">
        <v>0</v>
      </c>
      <c r="CI36" s="25">
        <v>0</v>
      </c>
      <c r="CJ36" s="25">
        <v>0</v>
      </c>
      <c r="CK36" s="25">
        <v>0</v>
      </c>
      <c r="CL36" s="24">
        <f t="shared" si="192"/>
        <v>0</v>
      </c>
      <c r="CM36" s="25">
        <v>0</v>
      </c>
      <c r="CN36" s="25">
        <v>0</v>
      </c>
      <c r="CO36" s="25">
        <v>0</v>
      </c>
      <c r="CP36" s="25">
        <v>0</v>
      </c>
      <c r="CQ36" s="19" t="s">
        <v>311</v>
      </c>
    </row>
    <row r="37" spans="1:95" s="47" customFormat="1" ht="126" x14ac:dyDescent="0.25">
      <c r="A37" s="4" t="s">
        <v>97</v>
      </c>
      <c r="B37" s="8" t="s">
        <v>98</v>
      </c>
      <c r="C37" s="7" t="s">
        <v>70</v>
      </c>
      <c r="D37" s="20" t="s">
        <v>305</v>
      </c>
      <c r="E37" s="20" t="s">
        <v>305</v>
      </c>
      <c r="F37" s="20" t="s">
        <v>305</v>
      </c>
      <c r="G37" s="20" t="s">
        <v>305</v>
      </c>
      <c r="H37" s="24" t="s">
        <v>305</v>
      </c>
      <c r="I37" s="24" t="s">
        <v>305</v>
      </c>
      <c r="J37" s="24" t="s">
        <v>305</v>
      </c>
      <c r="K37" s="20" t="s">
        <v>305</v>
      </c>
      <c r="L37" s="20" t="s">
        <v>305</v>
      </c>
      <c r="M37" s="20" t="s">
        <v>305</v>
      </c>
      <c r="N37" s="20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f t="shared" si="4"/>
        <v>0</v>
      </c>
      <c r="Z37" s="25">
        <v>0</v>
      </c>
      <c r="AA37" s="25">
        <v>0</v>
      </c>
      <c r="AB37" s="25">
        <v>0</v>
      </c>
      <c r="AC37" s="25">
        <v>0</v>
      </c>
      <c r="AD37" s="24">
        <f t="shared" si="6"/>
        <v>0</v>
      </c>
      <c r="AE37" s="25">
        <v>0</v>
      </c>
      <c r="AF37" s="25">
        <v>0</v>
      </c>
      <c r="AG37" s="25">
        <v>0</v>
      </c>
      <c r="AH37" s="25">
        <v>0</v>
      </c>
      <c r="AI37" s="24">
        <f t="shared" si="27"/>
        <v>0</v>
      </c>
      <c r="AJ37" s="25">
        <v>0</v>
      </c>
      <c r="AK37" s="25">
        <v>0</v>
      </c>
      <c r="AL37" s="25">
        <v>0</v>
      </c>
      <c r="AM37" s="25">
        <v>0</v>
      </c>
      <c r="AN37" s="24">
        <f t="shared" si="29"/>
        <v>0</v>
      </c>
      <c r="AO37" s="25">
        <v>0</v>
      </c>
      <c r="AP37" s="25">
        <v>0</v>
      </c>
      <c r="AQ37" s="25">
        <v>0</v>
      </c>
      <c r="AR37" s="25">
        <v>0</v>
      </c>
      <c r="AS37" s="24">
        <f t="shared" si="183"/>
        <v>0</v>
      </c>
      <c r="AT37" s="25">
        <v>0</v>
      </c>
      <c r="AU37" s="25">
        <v>0</v>
      </c>
      <c r="AV37" s="25">
        <v>0</v>
      </c>
      <c r="AW37" s="25">
        <v>0</v>
      </c>
      <c r="AX37" s="24">
        <f t="shared" si="184"/>
        <v>0</v>
      </c>
      <c r="AY37" s="25">
        <v>0</v>
      </c>
      <c r="AZ37" s="25">
        <v>0</v>
      </c>
      <c r="BA37" s="25">
        <v>0</v>
      </c>
      <c r="BB37" s="25">
        <v>0</v>
      </c>
      <c r="BC37" s="24">
        <f t="shared" si="185"/>
        <v>0</v>
      </c>
      <c r="BD37" s="25">
        <v>0</v>
      </c>
      <c r="BE37" s="25">
        <v>0</v>
      </c>
      <c r="BF37" s="25">
        <v>0</v>
      </c>
      <c r="BG37" s="25">
        <v>0</v>
      </c>
      <c r="BH37" s="24">
        <f t="shared" si="186"/>
        <v>0</v>
      </c>
      <c r="BI37" s="25">
        <v>0</v>
      </c>
      <c r="BJ37" s="25">
        <v>0</v>
      </c>
      <c r="BK37" s="25">
        <v>0</v>
      </c>
      <c r="BL37" s="25">
        <v>0</v>
      </c>
      <c r="BM37" s="24">
        <f t="shared" si="187"/>
        <v>0</v>
      </c>
      <c r="BN37" s="25">
        <v>0</v>
      </c>
      <c r="BO37" s="25">
        <v>0</v>
      </c>
      <c r="BP37" s="25">
        <v>0</v>
      </c>
      <c r="BQ37" s="25">
        <v>0</v>
      </c>
      <c r="BR37" s="24">
        <f t="shared" si="188"/>
        <v>0</v>
      </c>
      <c r="BS37" s="25">
        <v>0</v>
      </c>
      <c r="BT37" s="25">
        <v>0</v>
      </c>
      <c r="BU37" s="25">
        <v>0</v>
      </c>
      <c r="BV37" s="25">
        <v>0</v>
      </c>
      <c r="BW37" s="24">
        <f t="shared" si="189"/>
        <v>0</v>
      </c>
      <c r="BX37" s="25">
        <v>0</v>
      </c>
      <c r="BY37" s="25">
        <v>0</v>
      </c>
      <c r="BZ37" s="25">
        <v>0</v>
      </c>
      <c r="CA37" s="25">
        <v>0</v>
      </c>
      <c r="CB37" s="24">
        <f t="shared" si="190"/>
        <v>0</v>
      </c>
      <c r="CC37" s="25">
        <v>0</v>
      </c>
      <c r="CD37" s="25">
        <v>0</v>
      </c>
      <c r="CE37" s="25">
        <v>0</v>
      </c>
      <c r="CF37" s="25">
        <v>0</v>
      </c>
      <c r="CG37" s="24">
        <f t="shared" si="191"/>
        <v>0</v>
      </c>
      <c r="CH37" s="25">
        <v>0</v>
      </c>
      <c r="CI37" s="25">
        <v>0</v>
      </c>
      <c r="CJ37" s="25">
        <v>0</v>
      </c>
      <c r="CK37" s="25">
        <v>0</v>
      </c>
      <c r="CL37" s="24">
        <f t="shared" si="192"/>
        <v>0</v>
      </c>
      <c r="CM37" s="25">
        <v>0</v>
      </c>
      <c r="CN37" s="25">
        <v>0</v>
      </c>
      <c r="CO37" s="25">
        <v>0</v>
      </c>
      <c r="CP37" s="25">
        <v>0</v>
      </c>
      <c r="CQ37" s="19" t="s">
        <v>311</v>
      </c>
    </row>
    <row r="38" spans="1:95" s="47" customFormat="1" ht="126" x14ac:dyDescent="0.25">
      <c r="A38" s="4" t="s">
        <v>99</v>
      </c>
      <c r="B38" s="8" t="s">
        <v>100</v>
      </c>
      <c r="C38" s="7" t="s">
        <v>70</v>
      </c>
      <c r="D38" s="20" t="s">
        <v>305</v>
      </c>
      <c r="E38" s="20" t="s">
        <v>305</v>
      </c>
      <c r="F38" s="20" t="s">
        <v>305</v>
      </c>
      <c r="G38" s="20" t="s">
        <v>305</v>
      </c>
      <c r="H38" s="24" t="s">
        <v>305</v>
      </c>
      <c r="I38" s="24" t="s">
        <v>305</v>
      </c>
      <c r="J38" s="24" t="s">
        <v>305</v>
      </c>
      <c r="K38" s="20" t="s">
        <v>305</v>
      </c>
      <c r="L38" s="20" t="s">
        <v>305</v>
      </c>
      <c r="M38" s="20" t="s">
        <v>305</v>
      </c>
      <c r="N38" s="20">
        <v>0</v>
      </c>
      <c r="O38" s="24">
        <v>0</v>
      </c>
      <c r="P38" s="24">
        <v>0</v>
      </c>
      <c r="Q38" s="24" t="s">
        <v>305</v>
      </c>
      <c r="R38" s="24" t="s">
        <v>305</v>
      </c>
      <c r="S38" s="24" t="s">
        <v>305</v>
      </c>
      <c r="T38" s="24">
        <v>0</v>
      </c>
      <c r="U38" s="24" t="s">
        <v>305</v>
      </c>
      <c r="V38" s="24">
        <v>0</v>
      </c>
      <c r="W38" s="24" t="s">
        <v>305</v>
      </c>
      <c r="X38" s="24" t="s">
        <v>305</v>
      </c>
      <c r="Y38" s="24">
        <f t="shared" si="4"/>
        <v>0</v>
      </c>
      <c r="Z38" s="25">
        <v>0</v>
      </c>
      <c r="AA38" s="25">
        <v>0</v>
      </c>
      <c r="AB38" s="25">
        <v>0</v>
      </c>
      <c r="AC38" s="25">
        <v>0</v>
      </c>
      <c r="AD38" s="24">
        <f t="shared" si="6"/>
        <v>0</v>
      </c>
      <c r="AE38" s="25">
        <v>0</v>
      </c>
      <c r="AF38" s="25">
        <v>0</v>
      </c>
      <c r="AG38" s="25">
        <v>0</v>
      </c>
      <c r="AH38" s="25">
        <v>0</v>
      </c>
      <c r="AI38" s="24">
        <f t="shared" si="27"/>
        <v>0</v>
      </c>
      <c r="AJ38" s="25">
        <v>0</v>
      </c>
      <c r="AK38" s="25">
        <v>0</v>
      </c>
      <c r="AL38" s="25">
        <v>0</v>
      </c>
      <c r="AM38" s="25">
        <v>0</v>
      </c>
      <c r="AN38" s="24">
        <f t="shared" si="29"/>
        <v>0</v>
      </c>
      <c r="AO38" s="25">
        <v>0</v>
      </c>
      <c r="AP38" s="25">
        <v>0</v>
      </c>
      <c r="AQ38" s="25">
        <v>0</v>
      </c>
      <c r="AR38" s="25">
        <v>0</v>
      </c>
      <c r="AS38" s="24">
        <f t="shared" si="183"/>
        <v>0</v>
      </c>
      <c r="AT38" s="25">
        <v>0</v>
      </c>
      <c r="AU38" s="25">
        <v>0</v>
      </c>
      <c r="AV38" s="25">
        <v>0</v>
      </c>
      <c r="AW38" s="25">
        <v>0</v>
      </c>
      <c r="AX38" s="24">
        <f t="shared" si="184"/>
        <v>0</v>
      </c>
      <c r="AY38" s="25">
        <v>0</v>
      </c>
      <c r="AZ38" s="25">
        <v>0</v>
      </c>
      <c r="BA38" s="25">
        <v>0</v>
      </c>
      <c r="BB38" s="25">
        <v>0</v>
      </c>
      <c r="BC38" s="24">
        <f t="shared" si="185"/>
        <v>0</v>
      </c>
      <c r="BD38" s="25">
        <v>0</v>
      </c>
      <c r="BE38" s="25">
        <v>0</v>
      </c>
      <c r="BF38" s="25">
        <v>0</v>
      </c>
      <c r="BG38" s="25">
        <v>0</v>
      </c>
      <c r="BH38" s="24">
        <f t="shared" si="186"/>
        <v>0</v>
      </c>
      <c r="BI38" s="25">
        <v>0</v>
      </c>
      <c r="BJ38" s="25">
        <v>0</v>
      </c>
      <c r="BK38" s="25">
        <v>0</v>
      </c>
      <c r="BL38" s="25">
        <v>0</v>
      </c>
      <c r="BM38" s="24">
        <f t="shared" si="187"/>
        <v>0</v>
      </c>
      <c r="BN38" s="25">
        <v>0</v>
      </c>
      <c r="BO38" s="25">
        <v>0</v>
      </c>
      <c r="BP38" s="25">
        <v>0</v>
      </c>
      <c r="BQ38" s="25">
        <v>0</v>
      </c>
      <c r="BR38" s="24">
        <f t="shared" si="188"/>
        <v>0</v>
      </c>
      <c r="BS38" s="25">
        <v>0</v>
      </c>
      <c r="BT38" s="25">
        <v>0</v>
      </c>
      <c r="BU38" s="25">
        <v>0</v>
      </c>
      <c r="BV38" s="25">
        <v>0</v>
      </c>
      <c r="BW38" s="24">
        <f t="shared" si="189"/>
        <v>0</v>
      </c>
      <c r="BX38" s="25">
        <v>0</v>
      </c>
      <c r="BY38" s="25">
        <v>0</v>
      </c>
      <c r="BZ38" s="25">
        <v>0</v>
      </c>
      <c r="CA38" s="25">
        <v>0</v>
      </c>
      <c r="CB38" s="24">
        <f t="shared" si="190"/>
        <v>0</v>
      </c>
      <c r="CC38" s="25">
        <v>0</v>
      </c>
      <c r="CD38" s="25">
        <v>0</v>
      </c>
      <c r="CE38" s="25">
        <v>0</v>
      </c>
      <c r="CF38" s="25">
        <v>0</v>
      </c>
      <c r="CG38" s="24">
        <f t="shared" si="191"/>
        <v>0</v>
      </c>
      <c r="CH38" s="25">
        <v>0</v>
      </c>
      <c r="CI38" s="25">
        <v>0</v>
      </c>
      <c r="CJ38" s="25">
        <v>0</v>
      </c>
      <c r="CK38" s="25">
        <v>0</v>
      </c>
      <c r="CL38" s="24">
        <f t="shared" si="192"/>
        <v>0</v>
      </c>
      <c r="CM38" s="25">
        <v>0</v>
      </c>
      <c r="CN38" s="25">
        <v>0</v>
      </c>
      <c r="CO38" s="25">
        <v>0</v>
      </c>
      <c r="CP38" s="25">
        <v>0</v>
      </c>
      <c r="CQ38" s="19" t="s">
        <v>311</v>
      </c>
    </row>
    <row r="39" spans="1:95" s="47" customFormat="1" ht="47.25" x14ac:dyDescent="0.25">
      <c r="A39" s="4" t="s">
        <v>101</v>
      </c>
      <c r="B39" s="8" t="s">
        <v>94</v>
      </c>
      <c r="C39" s="7" t="s">
        <v>70</v>
      </c>
      <c r="D39" s="20" t="s">
        <v>305</v>
      </c>
      <c r="E39" s="20" t="s">
        <v>305</v>
      </c>
      <c r="F39" s="20" t="s">
        <v>305</v>
      </c>
      <c r="G39" s="20" t="s">
        <v>305</v>
      </c>
      <c r="H39" s="24" t="s">
        <v>305</v>
      </c>
      <c r="I39" s="24" t="s">
        <v>305</v>
      </c>
      <c r="J39" s="24" t="s">
        <v>305</v>
      </c>
      <c r="K39" s="20" t="s">
        <v>305</v>
      </c>
      <c r="L39" s="20" t="s">
        <v>305</v>
      </c>
      <c r="M39" s="20" t="s">
        <v>305</v>
      </c>
      <c r="N39" s="20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f t="shared" si="4"/>
        <v>0</v>
      </c>
      <c r="Z39" s="25">
        <v>0</v>
      </c>
      <c r="AA39" s="25">
        <v>0</v>
      </c>
      <c r="AB39" s="25">
        <v>0</v>
      </c>
      <c r="AC39" s="25">
        <v>0</v>
      </c>
      <c r="AD39" s="24">
        <f t="shared" si="6"/>
        <v>0</v>
      </c>
      <c r="AE39" s="25">
        <v>0</v>
      </c>
      <c r="AF39" s="25">
        <v>0</v>
      </c>
      <c r="AG39" s="25">
        <v>0</v>
      </c>
      <c r="AH39" s="25">
        <v>0</v>
      </c>
      <c r="AI39" s="24">
        <f t="shared" si="27"/>
        <v>0</v>
      </c>
      <c r="AJ39" s="25">
        <v>0</v>
      </c>
      <c r="AK39" s="25">
        <v>0</v>
      </c>
      <c r="AL39" s="25">
        <v>0</v>
      </c>
      <c r="AM39" s="25">
        <v>0</v>
      </c>
      <c r="AN39" s="24">
        <f t="shared" si="29"/>
        <v>0</v>
      </c>
      <c r="AO39" s="25">
        <v>0</v>
      </c>
      <c r="AP39" s="25">
        <v>0</v>
      </c>
      <c r="AQ39" s="25">
        <v>0</v>
      </c>
      <c r="AR39" s="25">
        <v>0</v>
      </c>
      <c r="AS39" s="24">
        <f t="shared" si="183"/>
        <v>0</v>
      </c>
      <c r="AT39" s="25">
        <v>0</v>
      </c>
      <c r="AU39" s="25">
        <v>0</v>
      </c>
      <c r="AV39" s="25">
        <v>0</v>
      </c>
      <c r="AW39" s="25">
        <v>0</v>
      </c>
      <c r="AX39" s="24">
        <f t="shared" si="184"/>
        <v>0</v>
      </c>
      <c r="AY39" s="25">
        <v>0</v>
      </c>
      <c r="AZ39" s="25">
        <v>0</v>
      </c>
      <c r="BA39" s="25">
        <v>0</v>
      </c>
      <c r="BB39" s="25">
        <v>0</v>
      </c>
      <c r="BC39" s="24">
        <f t="shared" si="185"/>
        <v>0</v>
      </c>
      <c r="BD39" s="25">
        <v>0</v>
      </c>
      <c r="BE39" s="25">
        <v>0</v>
      </c>
      <c r="BF39" s="25">
        <v>0</v>
      </c>
      <c r="BG39" s="25">
        <v>0</v>
      </c>
      <c r="BH39" s="24">
        <f t="shared" si="186"/>
        <v>0</v>
      </c>
      <c r="BI39" s="25">
        <v>0</v>
      </c>
      <c r="BJ39" s="25">
        <v>0</v>
      </c>
      <c r="BK39" s="25">
        <v>0</v>
      </c>
      <c r="BL39" s="25">
        <v>0</v>
      </c>
      <c r="BM39" s="24">
        <f t="shared" si="187"/>
        <v>0</v>
      </c>
      <c r="BN39" s="25">
        <v>0</v>
      </c>
      <c r="BO39" s="25">
        <v>0</v>
      </c>
      <c r="BP39" s="25">
        <v>0</v>
      </c>
      <c r="BQ39" s="25">
        <v>0</v>
      </c>
      <c r="BR39" s="24">
        <f t="shared" si="188"/>
        <v>0</v>
      </c>
      <c r="BS39" s="25">
        <v>0</v>
      </c>
      <c r="BT39" s="25">
        <v>0</v>
      </c>
      <c r="BU39" s="25">
        <v>0</v>
      </c>
      <c r="BV39" s="25">
        <v>0</v>
      </c>
      <c r="BW39" s="24">
        <f t="shared" si="189"/>
        <v>0</v>
      </c>
      <c r="BX39" s="25">
        <v>0</v>
      </c>
      <c r="BY39" s="25">
        <v>0</v>
      </c>
      <c r="BZ39" s="25">
        <v>0</v>
      </c>
      <c r="CA39" s="25">
        <v>0</v>
      </c>
      <c r="CB39" s="24">
        <f t="shared" si="190"/>
        <v>0</v>
      </c>
      <c r="CC39" s="25">
        <v>0</v>
      </c>
      <c r="CD39" s="25">
        <v>0</v>
      </c>
      <c r="CE39" s="25">
        <v>0</v>
      </c>
      <c r="CF39" s="25">
        <v>0</v>
      </c>
      <c r="CG39" s="24">
        <f t="shared" si="191"/>
        <v>0</v>
      </c>
      <c r="CH39" s="25">
        <v>0</v>
      </c>
      <c r="CI39" s="25">
        <v>0</v>
      </c>
      <c r="CJ39" s="25">
        <v>0</v>
      </c>
      <c r="CK39" s="25">
        <v>0</v>
      </c>
      <c r="CL39" s="24">
        <f t="shared" si="192"/>
        <v>0</v>
      </c>
      <c r="CM39" s="25">
        <v>0</v>
      </c>
      <c r="CN39" s="25">
        <v>0</v>
      </c>
      <c r="CO39" s="25">
        <v>0</v>
      </c>
      <c r="CP39" s="25">
        <v>0</v>
      </c>
      <c r="CQ39" s="19" t="s">
        <v>311</v>
      </c>
    </row>
    <row r="40" spans="1:95" s="47" customFormat="1" ht="141.75" x14ac:dyDescent="0.25">
      <c r="A40" s="4" t="s">
        <v>102</v>
      </c>
      <c r="B40" s="8" t="s">
        <v>96</v>
      </c>
      <c r="C40" s="7" t="s">
        <v>70</v>
      </c>
      <c r="D40" s="20" t="s">
        <v>305</v>
      </c>
      <c r="E40" s="20" t="s">
        <v>305</v>
      </c>
      <c r="F40" s="20" t="s">
        <v>305</v>
      </c>
      <c r="G40" s="20" t="s">
        <v>305</v>
      </c>
      <c r="H40" s="24" t="s">
        <v>305</v>
      </c>
      <c r="I40" s="24" t="s">
        <v>305</v>
      </c>
      <c r="J40" s="24" t="s">
        <v>305</v>
      </c>
      <c r="K40" s="20" t="s">
        <v>305</v>
      </c>
      <c r="L40" s="20" t="s">
        <v>305</v>
      </c>
      <c r="M40" s="20" t="s">
        <v>305</v>
      </c>
      <c r="N40" s="20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f t="shared" si="4"/>
        <v>0</v>
      </c>
      <c r="Z40" s="25">
        <v>0</v>
      </c>
      <c r="AA40" s="25">
        <v>0</v>
      </c>
      <c r="AB40" s="25">
        <v>0</v>
      </c>
      <c r="AC40" s="25">
        <v>0</v>
      </c>
      <c r="AD40" s="24">
        <f t="shared" si="6"/>
        <v>0</v>
      </c>
      <c r="AE40" s="25">
        <v>0</v>
      </c>
      <c r="AF40" s="25">
        <v>0</v>
      </c>
      <c r="AG40" s="25">
        <v>0</v>
      </c>
      <c r="AH40" s="25">
        <v>0</v>
      </c>
      <c r="AI40" s="24">
        <f t="shared" si="27"/>
        <v>0</v>
      </c>
      <c r="AJ40" s="25">
        <v>0</v>
      </c>
      <c r="AK40" s="25">
        <v>0</v>
      </c>
      <c r="AL40" s="25">
        <v>0</v>
      </c>
      <c r="AM40" s="25">
        <v>0</v>
      </c>
      <c r="AN40" s="24">
        <f t="shared" si="29"/>
        <v>0</v>
      </c>
      <c r="AO40" s="25">
        <v>0</v>
      </c>
      <c r="AP40" s="25">
        <v>0</v>
      </c>
      <c r="AQ40" s="25">
        <v>0</v>
      </c>
      <c r="AR40" s="25">
        <v>0</v>
      </c>
      <c r="AS40" s="24">
        <f t="shared" si="183"/>
        <v>0</v>
      </c>
      <c r="AT40" s="25">
        <v>0</v>
      </c>
      <c r="AU40" s="25">
        <v>0</v>
      </c>
      <c r="AV40" s="25">
        <v>0</v>
      </c>
      <c r="AW40" s="25">
        <v>0</v>
      </c>
      <c r="AX40" s="24">
        <f t="shared" si="184"/>
        <v>0</v>
      </c>
      <c r="AY40" s="25">
        <v>0</v>
      </c>
      <c r="AZ40" s="25">
        <v>0</v>
      </c>
      <c r="BA40" s="25">
        <v>0</v>
      </c>
      <c r="BB40" s="25">
        <v>0</v>
      </c>
      <c r="BC40" s="24">
        <f t="shared" si="185"/>
        <v>0</v>
      </c>
      <c r="BD40" s="25">
        <v>0</v>
      </c>
      <c r="BE40" s="25">
        <v>0</v>
      </c>
      <c r="BF40" s="25">
        <v>0</v>
      </c>
      <c r="BG40" s="25">
        <v>0</v>
      </c>
      <c r="BH40" s="24">
        <f t="shared" si="186"/>
        <v>0</v>
      </c>
      <c r="BI40" s="25">
        <v>0</v>
      </c>
      <c r="BJ40" s="25">
        <v>0</v>
      </c>
      <c r="BK40" s="25">
        <v>0</v>
      </c>
      <c r="BL40" s="25">
        <v>0</v>
      </c>
      <c r="BM40" s="24">
        <f t="shared" si="187"/>
        <v>0</v>
      </c>
      <c r="BN40" s="25">
        <v>0</v>
      </c>
      <c r="BO40" s="25">
        <v>0</v>
      </c>
      <c r="BP40" s="25">
        <v>0</v>
      </c>
      <c r="BQ40" s="25">
        <v>0</v>
      </c>
      <c r="BR40" s="24">
        <f t="shared" si="188"/>
        <v>0</v>
      </c>
      <c r="BS40" s="25">
        <v>0</v>
      </c>
      <c r="BT40" s="25">
        <v>0</v>
      </c>
      <c r="BU40" s="25">
        <v>0</v>
      </c>
      <c r="BV40" s="25">
        <v>0</v>
      </c>
      <c r="BW40" s="24">
        <f t="shared" si="189"/>
        <v>0</v>
      </c>
      <c r="BX40" s="25">
        <v>0</v>
      </c>
      <c r="BY40" s="25">
        <v>0</v>
      </c>
      <c r="BZ40" s="25">
        <v>0</v>
      </c>
      <c r="CA40" s="25">
        <v>0</v>
      </c>
      <c r="CB40" s="24">
        <f t="shared" si="190"/>
        <v>0</v>
      </c>
      <c r="CC40" s="25">
        <v>0</v>
      </c>
      <c r="CD40" s="25">
        <v>0</v>
      </c>
      <c r="CE40" s="25">
        <v>0</v>
      </c>
      <c r="CF40" s="25">
        <v>0</v>
      </c>
      <c r="CG40" s="24">
        <f t="shared" si="191"/>
        <v>0</v>
      </c>
      <c r="CH40" s="25">
        <v>0</v>
      </c>
      <c r="CI40" s="25">
        <v>0</v>
      </c>
      <c r="CJ40" s="25">
        <v>0</v>
      </c>
      <c r="CK40" s="25">
        <v>0</v>
      </c>
      <c r="CL40" s="24">
        <f t="shared" si="192"/>
        <v>0</v>
      </c>
      <c r="CM40" s="25">
        <v>0</v>
      </c>
      <c r="CN40" s="25">
        <v>0</v>
      </c>
      <c r="CO40" s="25">
        <v>0</v>
      </c>
      <c r="CP40" s="25">
        <v>0</v>
      </c>
      <c r="CQ40" s="19" t="s">
        <v>311</v>
      </c>
    </row>
    <row r="41" spans="1:95" s="47" customFormat="1" ht="126" x14ac:dyDescent="0.25">
      <c r="A41" s="4" t="s">
        <v>103</v>
      </c>
      <c r="B41" s="8" t="s">
        <v>98</v>
      </c>
      <c r="C41" s="7" t="s">
        <v>70</v>
      </c>
      <c r="D41" s="20" t="s">
        <v>305</v>
      </c>
      <c r="E41" s="20" t="s">
        <v>305</v>
      </c>
      <c r="F41" s="20" t="s">
        <v>305</v>
      </c>
      <c r="G41" s="20" t="s">
        <v>305</v>
      </c>
      <c r="H41" s="24" t="s">
        <v>305</v>
      </c>
      <c r="I41" s="24" t="s">
        <v>305</v>
      </c>
      <c r="J41" s="24" t="s">
        <v>305</v>
      </c>
      <c r="K41" s="20" t="s">
        <v>305</v>
      </c>
      <c r="L41" s="20" t="s">
        <v>305</v>
      </c>
      <c r="M41" s="20" t="s">
        <v>305</v>
      </c>
      <c r="N41" s="20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f t="shared" si="4"/>
        <v>0</v>
      </c>
      <c r="Z41" s="25">
        <v>0</v>
      </c>
      <c r="AA41" s="25">
        <v>0</v>
      </c>
      <c r="AB41" s="25">
        <v>0</v>
      </c>
      <c r="AC41" s="25">
        <v>0</v>
      </c>
      <c r="AD41" s="24">
        <f t="shared" si="6"/>
        <v>0</v>
      </c>
      <c r="AE41" s="25">
        <v>0</v>
      </c>
      <c r="AF41" s="25">
        <v>0</v>
      </c>
      <c r="AG41" s="25">
        <v>0</v>
      </c>
      <c r="AH41" s="25">
        <v>0</v>
      </c>
      <c r="AI41" s="24">
        <f t="shared" si="27"/>
        <v>0</v>
      </c>
      <c r="AJ41" s="25">
        <v>0</v>
      </c>
      <c r="AK41" s="25">
        <v>0</v>
      </c>
      <c r="AL41" s="25">
        <v>0</v>
      </c>
      <c r="AM41" s="25">
        <v>0</v>
      </c>
      <c r="AN41" s="24">
        <f t="shared" si="29"/>
        <v>0</v>
      </c>
      <c r="AO41" s="25">
        <v>0</v>
      </c>
      <c r="AP41" s="25">
        <v>0</v>
      </c>
      <c r="AQ41" s="25">
        <v>0</v>
      </c>
      <c r="AR41" s="25">
        <v>0</v>
      </c>
      <c r="AS41" s="24">
        <f t="shared" si="183"/>
        <v>0</v>
      </c>
      <c r="AT41" s="25">
        <v>0</v>
      </c>
      <c r="AU41" s="25">
        <v>0</v>
      </c>
      <c r="AV41" s="25">
        <v>0</v>
      </c>
      <c r="AW41" s="25">
        <v>0</v>
      </c>
      <c r="AX41" s="24">
        <f t="shared" si="184"/>
        <v>0</v>
      </c>
      <c r="AY41" s="25">
        <v>0</v>
      </c>
      <c r="AZ41" s="25">
        <v>0</v>
      </c>
      <c r="BA41" s="25">
        <v>0</v>
      </c>
      <c r="BB41" s="25">
        <v>0</v>
      </c>
      <c r="BC41" s="24">
        <f t="shared" si="185"/>
        <v>0</v>
      </c>
      <c r="BD41" s="25">
        <v>0</v>
      </c>
      <c r="BE41" s="25">
        <v>0</v>
      </c>
      <c r="BF41" s="25">
        <v>0</v>
      </c>
      <c r="BG41" s="25">
        <v>0</v>
      </c>
      <c r="BH41" s="24">
        <f t="shared" si="186"/>
        <v>0</v>
      </c>
      <c r="BI41" s="25">
        <v>0</v>
      </c>
      <c r="BJ41" s="25">
        <v>0</v>
      </c>
      <c r="BK41" s="25">
        <v>0</v>
      </c>
      <c r="BL41" s="25">
        <v>0</v>
      </c>
      <c r="BM41" s="24">
        <f t="shared" si="187"/>
        <v>0</v>
      </c>
      <c r="BN41" s="25">
        <v>0</v>
      </c>
      <c r="BO41" s="25">
        <v>0</v>
      </c>
      <c r="BP41" s="25">
        <v>0</v>
      </c>
      <c r="BQ41" s="25">
        <v>0</v>
      </c>
      <c r="BR41" s="24">
        <f t="shared" si="188"/>
        <v>0</v>
      </c>
      <c r="BS41" s="25">
        <v>0</v>
      </c>
      <c r="BT41" s="25">
        <v>0</v>
      </c>
      <c r="BU41" s="25">
        <v>0</v>
      </c>
      <c r="BV41" s="25">
        <v>0</v>
      </c>
      <c r="BW41" s="24">
        <f t="shared" si="189"/>
        <v>0</v>
      </c>
      <c r="BX41" s="25">
        <v>0</v>
      </c>
      <c r="BY41" s="25">
        <v>0</v>
      </c>
      <c r="BZ41" s="25">
        <v>0</v>
      </c>
      <c r="CA41" s="25">
        <v>0</v>
      </c>
      <c r="CB41" s="24">
        <f t="shared" si="190"/>
        <v>0</v>
      </c>
      <c r="CC41" s="25">
        <v>0</v>
      </c>
      <c r="CD41" s="25">
        <v>0</v>
      </c>
      <c r="CE41" s="25">
        <v>0</v>
      </c>
      <c r="CF41" s="25">
        <v>0</v>
      </c>
      <c r="CG41" s="24">
        <f t="shared" si="191"/>
        <v>0</v>
      </c>
      <c r="CH41" s="25">
        <v>0</v>
      </c>
      <c r="CI41" s="25">
        <v>0</v>
      </c>
      <c r="CJ41" s="25">
        <v>0</v>
      </c>
      <c r="CK41" s="25">
        <v>0</v>
      </c>
      <c r="CL41" s="24">
        <f t="shared" si="192"/>
        <v>0</v>
      </c>
      <c r="CM41" s="25">
        <v>0</v>
      </c>
      <c r="CN41" s="25">
        <v>0</v>
      </c>
      <c r="CO41" s="25">
        <v>0</v>
      </c>
      <c r="CP41" s="25">
        <v>0</v>
      </c>
      <c r="CQ41" s="19" t="s">
        <v>311</v>
      </c>
    </row>
    <row r="42" spans="1:95" s="47" customFormat="1" ht="126" x14ac:dyDescent="0.25">
      <c r="A42" s="4" t="s">
        <v>104</v>
      </c>
      <c r="B42" s="8" t="s">
        <v>105</v>
      </c>
      <c r="C42" s="7" t="s">
        <v>70</v>
      </c>
      <c r="D42" s="20" t="s">
        <v>305</v>
      </c>
      <c r="E42" s="20" t="s">
        <v>305</v>
      </c>
      <c r="F42" s="20" t="s">
        <v>305</v>
      </c>
      <c r="G42" s="20" t="s">
        <v>305</v>
      </c>
      <c r="H42" s="24" t="s">
        <v>305</v>
      </c>
      <c r="I42" s="24" t="s">
        <v>305</v>
      </c>
      <c r="J42" s="24" t="s">
        <v>305</v>
      </c>
      <c r="K42" s="20" t="s">
        <v>305</v>
      </c>
      <c r="L42" s="20" t="s">
        <v>305</v>
      </c>
      <c r="M42" s="20" t="s">
        <v>305</v>
      </c>
      <c r="N42" s="20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f t="shared" si="4"/>
        <v>0</v>
      </c>
      <c r="Z42" s="25">
        <v>0</v>
      </c>
      <c r="AA42" s="25">
        <v>0</v>
      </c>
      <c r="AB42" s="25">
        <v>0</v>
      </c>
      <c r="AC42" s="25">
        <v>0</v>
      </c>
      <c r="AD42" s="24">
        <f t="shared" si="6"/>
        <v>0</v>
      </c>
      <c r="AE42" s="25">
        <v>0</v>
      </c>
      <c r="AF42" s="25">
        <v>0</v>
      </c>
      <c r="AG42" s="25">
        <v>0</v>
      </c>
      <c r="AH42" s="25">
        <v>0</v>
      </c>
      <c r="AI42" s="24">
        <f t="shared" si="27"/>
        <v>0</v>
      </c>
      <c r="AJ42" s="25">
        <v>0</v>
      </c>
      <c r="AK42" s="25">
        <v>0</v>
      </c>
      <c r="AL42" s="25">
        <v>0</v>
      </c>
      <c r="AM42" s="25">
        <v>0</v>
      </c>
      <c r="AN42" s="24">
        <f t="shared" si="29"/>
        <v>0</v>
      </c>
      <c r="AO42" s="25">
        <v>0</v>
      </c>
      <c r="AP42" s="25">
        <v>0</v>
      </c>
      <c r="AQ42" s="25">
        <v>0</v>
      </c>
      <c r="AR42" s="25">
        <v>0</v>
      </c>
      <c r="AS42" s="24">
        <f t="shared" si="183"/>
        <v>0</v>
      </c>
      <c r="AT42" s="25">
        <v>0</v>
      </c>
      <c r="AU42" s="25">
        <v>0</v>
      </c>
      <c r="AV42" s="25">
        <v>0</v>
      </c>
      <c r="AW42" s="25">
        <v>0</v>
      </c>
      <c r="AX42" s="24">
        <f t="shared" si="184"/>
        <v>0</v>
      </c>
      <c r="AY42" s="25">
        <v>0</v>
      </c>
      <c r="AZ42" s="25">
        <v>0</v>
      </c>
      <c r="BA42" s="25">
        <v>0</v>
      </c>
      <c r="BB42" s="25">
        <v>0</v>
      </c>
      <c r="BC42" s="24">
        <f t="shared" si="185"/>
        <v>0</v>
      </c>
      <c r="BD42" s="25">
        <v>0</v>
      </c>
      <c r="BE42" s="25">
        <v>0</v>
      </c>
      <c r="BF42" s="25">
        <v>0</v>
      </c>
      <c r="BG42" s="25">
        <v>0</v>
      </c>
      <c r="BH42" s="24">
        <f t="shared" si="186"/>
        <v>0</v>
      </c>
      <c r="BI42" s="25">
        <v>0</v>
      </c>
      <c r="BJ42" s="25">
        <v>0</v>
      </c>
      <c r="BK42" s="25">
        <v>0</v>
      </c>
      <c r="BL42" s="25">
        <v>0</v>
      </c>
      <c r="BM42" s="24">
        <f t="shared" si="187"/>
        <v>0</v>
      </c>
      <c r="BN42" s="25">
        <v>0</v>
      </c>
      <c r="BO42" s="25">
        <v>0</v>
      </c>
      <c r="BP42" s="25">
        <v>0</v>
      </c>
      <c r="BQ42" s="25">
        <v>0</v>
      </c>
      <c r="BR42" s="24">
        <f t="shared" si="188"/>
        <v>0</v>
      </c>
      <c r="BS42" s="25">
        <v>0</v>
      </c>
      <c r="BT42" s="25">
        <v>0</v>
      </c>
      <c r="BU42" s="25">
        <v>0</v>
      </c>
      <c r="BV42" s="25">
        <v>0</v>
      </c>
      <c r="BW42" s="24">
        <f t="shared" si="189"/>
        <v>0</v>
      </c>
      <c r="BX42" s="25">
        <v>0</v>
      </c>
      <c r="BY42" s="25">
        <v>0</v>
      </c>
      <c r="BZ42" s="25">
        <v>0</v>
      </c>
      <c r="CA42" s="25">
        <v>0</v>
      </c>
      <c r="CB42" s="24">
        <f t="shared" si="190"/>
        <v>0</v>
      </c>
      <c r="CC42" s="25">
        <v>0</v>
      </c>
      <c r="CD42" s="25">
        <v>0</v>
      </c>
      <c r="CE42" s="25">
        <v>0</v>
      </c>
      <c r="CF42" s="25">
        <v>0</v>
      </c>
      <c r="CG42" s="24">
        <f t="shared" si="191"/>
        <v>0</v>
      </c>
      <c r="CH42" s="25">
        <v>0</v>
      </c>
      <c r="CI42" s="25">
        <v>0</v>
      </c>
      <c r="CJ42" s="25">
        <v>0</v>
      </c>
      <c r="CK42" s="25">
        <v>0</v>
      </c>
      <c r="CL42" s="24">
        <f t="shared" si="192"/>
        <v>0</v>
      </c>
      <c r="CM42" s="25">
        <v>0</v>
      </c>
      <c r="CN42" s="25">
        <v>0</v>
      </c>
      <c r="CO42" s="25">
        <v>0</v>
      </c>
      <c r="CP42" s="25">
        <v>0</v>
      </c>
      <c r="CQ42" s="19" t="s">
        <v>311</v>
      </c>
    </row>
    <row r="43" spans="1:95" s="13" customFormat="1" ht="110.25" x14ac:dyDescent="0.25">
      <c r="A43" s="5" t="s">
        <v>106</v>
      </c>
      <c r="B43" s="6" t="s">
        <v>107</v>
      </c>
      <c r="C43" s="45" t="s">
        <v>70</v>
      </c>
      <c r="D43" s="20" t="s">
        <v>333</v>
      </c>
      <c r="E43" s="20" t="s">
        <v>333</v>
      </c>
      <c r="F43" s="20" t="s">
        <v>333</v>
      </c>
      <c r="G43" s="20" t="s">
        <v>333</v>
      </c>
      <c r="H43" s="20" t="s">
        <v>333</v>
      </c>
      <c r="I43" s="20" t="s">
        <v>333</v>
      </c>
      <c r="J43" s="20" t="s">
        <v>333</v>
      </c>
      <c r="K43" s="20" t="s">
        <v>333</v>
      </c>
      <c r="L43" s="20" t="s">
        <v>333</v>
      </c>
      <c r="M43" s="20" t="s">
        <v>333</v>
      </c>
      <c r="N43" s="20" t="s">
        <v>333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2">
        <f t="shared" si="4"/>
        <v>0</v>
      </c>
      <c r="Z43" s="23">
        <v>0</v>
      </c>
      <c r="AA43" s="23">
        <v>0</v>
      </c>
      <c r="AB43" s="23">
        <v>0</v>
      </c>
      <c r="AC43" s="23">
        <v>0</v>
      </c>
      <c r="AD43" s="22">
        <f t="shared" si="6"/>
        <v>0</v>
      </c>
      <c r="AE43" s="23">
        <v>0</v>
      </c>
      <c r="AF43" s="23">
        <v>0</v>
      </c>
      <c r="AG43" s="23">
        <v>0</v>
      </c>
      <c r="AH43" s="23">
        <v>0</v>
      </c>
      <c r="AI43" s="22">
        <f t="shared" si="27"/>
        <v>0</v>
      </c>
      <c r="AJ43" s="23">
        <v>0</v>
      </c>
      <c r="AK43" s="23">
        <v>0</v>
      </c>
      <c r="AL43" s="23">
        <v>0</v>
      </c>
      <c r="AM43" s="23">
        <v>0</v>
      </c>
      <c r="AN43" s="22">
        <f t="shared" si="29"/>
        <v>0</v>
      </c>
      <c r="AO43" s="23">
        <v>0</v>
      </c>
      <c r="AP43" s="23">
        <v>0</v>
      </c>
      <c r="AQ43" s="23">
        <v>0</v>
      </c>
      <c r="AR43" s="23">
        <v>0</v>
      </c>
      <c r="AS43" s="22">
        <f t="shared" si="183"/>
        <v>0</v>
      </c>
      <c r="AT43" s="23">
        <v>0</v>
      </c>
      <c r="AU43" s="23">
        <v>0</v>
      </c>
      <c r="AV43" s="23">
        <v>0</v>
      </c>
      <c r="AW43" s="23">
        <v>0</v>
      </c>
      <c r="AX43" s="22">
        <f t="shared" si="184"/>
        <v>0</v>
      </c>
      <c r="AY43" s="23">
        <v>0</v>
      </c>
      <c r="AZ43" s="23">
        <v>0</v>
      </c>
      <c r="BA43" s="23">
        <v>0</v>
      </c>
      <c r="BB43" s="23">
        <v>0</v>
      </c>
      <c r="BC43" s="22">
        <f t="shared" si="185"/>
        <v>0</v>
      </c>
      <c r="BD43" s="23">
        <v>0</v>
      </c>
      <c r="BE43" s="23">
        <v>0</v>
      </c>
      <c r="BF43" s="23">
        <v>0</v>
      </c>
      <c r="BG43" s="23">
        <v>0</v>
      </c>
      <c r="BH43" s="22">
        <f t="shared" si="186"/>
        <v>0</v>
      </c>
      <c r="BI43" s="23">
        <v>0</v>
      </c>
      <c r="BJ43" s="23">
        <v>0</v>
      </c>
      <c r="BK43" s="23">
        <v>0</v>
      </c>
      <c r="BL43" s="23">
        <v>0</v>
      </c>
      <c r="BM43" s="22">
        <f t="shared" si="187"/>
        <v>0</v>
      </c>
      <c r="BN43" s="23">
        <v>0</v>
      </c>
      <c r="BO43" s="23">
        <v>0</v>
      </c>
      <c r="BP43" s="23">
        <v>0</v>
      </c>
      <c r="BQ43" s="23">
        <v>0</v>
      </c>
      <c r="BR43" s="22">
        <f t="shared" si="188"/>
        <v>0</v>
      </c>
      <c r="BS43" s="23">
        <v>0</v>
      </c>
      <c r="BT43" s="23">
        <v>0</v>
      </c>
      <c r="BU43" s="23">
        <v>0</v>
      </c>
      <c r="BV43" s="23">
        <v>0</v>
      </c>
      <c r="BW43" s="22">
        <f t="shared" si="189"/>
        <v>0</v>
      </c>
      <c r="BX43" s="23">
        <v>0</v>
      </c>
      <c r="BY43" s="23">
        <v>0</v>
      </c>
      <c r="BZ43" s="23">
        <v>0</v>
      </c>
      <c r="CA43" s="23">
        <v>0</v>
      </c>
      <c r="CB43" s="22">
        <f t="shared" si="190"/>
        <v>0</v>
      </c>
      <c r="CC43" s="23">
        <v>0</v>
      </c>
      <c r="CD43" s="23">
        <v>0</v>
      </c>
      <c r="CE43" s="23">
        <v>0</v>
      </c>
      <c r="CF43" s="23">
        <v>0</v>
      </c>
      <c r="CG43" s="22">
        <f t="shared" si="191"/>
        <v>0</v>
      </c>
      <c r="CH43" s="23">
        <v>0</v>
      </c>
      <c r="CI43" s="23">
        <v>0</v>
      </c>
      <c r="CJ43" s="23">
        <v>0</v>
      </c>
      <c r="CK43" s="23">
        <v>0</v>
      </c>
      <c r="CL43" s="22">
        <f t="shared" si="192"/>
        <v>0</v>
      </c>
      <c r="CM43" s="23">
        <v>0</v>
      </c>
      <c r="CN43" s="23">
        <v>0</v>
      </c>
      <c r="CO43" s="23">
        <v>0</v>
      </c>
      <c r="CP43" s="23">
        <v>0</v>
      </c>
      <c r="CQ43" s="19" t="s">
        <v>311</v>
      </c>
    </row>
    <row r="44" spans="1:95" s="47" customFormat="1" ht="94.5" x14ac:dyDescent="0.25">
      <c r="A44" s="4" t="s">
        <v>108</v>
      </c>
      <c r="B44" s="8" t="s">
        <v>109</v>
      </c>
      <c r="C44" s="46" t="s">
        <v>70</v>
      </c>
      <c r="D44" s="20" t="s">
        <v>333</v>
      </c>
      <c r="E44" s="20" t="s">
        <v>333</v>
      </c>
      <c r="F44" s="20" t="s">
        <v>333</v>
      </c>
      <c r="G44" s="20" t="s">
        <v>333</v>
      </c>
      <c r="H44" s="20" t="s">
        <v>333</v>
      </c>
      <c r="I44" s="20" t="s">
        <v>333</v>
      </c>
      <c r="J44" s="20" t="s">
        <v>333</v>
      </c>
      <c r="K44" s="20" t="s">
        <v>333</v>
      </c>
      <c r="L44" s="20" t="s">
        <v>333</v>
      </c>
      <c r="M44" s="20" t="s">
        <v>333</v>
      </c>
      <c r="N44" s="20" t="s">
        <v>333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f t="shared" si="4"/>
        <v>0</v>
      </c>
      <c r="Z44" s="25">
        <v>0</v>
      </c>
      <c r="AA44" s="25">
        <v>0</v>
      </c>
      <c r="AB44" s="25">
        <v>0</v>
      </c>
      <c r="AC44" s="25">
        <v>0</v>
      </c>
      <c r="AD44" s="24">
        <f t="shared" si="6"/>
        <v>0</v>
      </c>
      <c r="AE44" s="25">
        <v>0</v>
      </c>
      <c r="AF44" s="25">
        <v>0</v>
      </c>
      <c r="AG44" s="25">
        <v>0</v>
      </c>
      <c r="AH44" s="25">
        <v>0</v>
      </c>
      <c r="AI44" s="24">
        <f t="shared" si="27"/>
        <v>0</v>
      </c>
      <c r="AJ44" s="25">
        <v>0</v>
      </c>
      <c r="AK44" s="25">
        <v>0</v>
      </c>
      <c r="AL44" s="25">
        <v>0</v>
      </c>
      <c r="AM44" s="25">
        <v>0</v>
      </c>
      <c r="AN44" s="24">
        <f t="shared" si="29"/>
        <v>0</v>
      </c>
      <c r="AO44" s="25">
        <v>0</v>
      </c>
      <c r="AP44" s="25">
        <v>0</v>
      </c>
      <c r="AQ44" s="25">
        <v>0</v>
      </c>
      <c r="AR44" s="25">
        <v>0</v>
      </c>
      <c r="AS44" s="24">
        <f t="shared" si="183"/>
        <v>0</v>
      </c>
      <c r="AT44" s="25">
        <v>0</v>
      </c>
      <c r="AU44" s="25">
        <v>0</v>
      </c>
      <c r="AV44" s="25">
        <v>0</v>
      </c>
      <c r="AW44" s="25">
        <v>0</v>
      </c>
      <c r="AX44" s="24">
        <f t="shared" si="184"/>
        <v>0</v>
      </c>
      <c r="AY44" s="25">
        <v>0</v>
      </c>
      <c r="AZ44" s="25">
        <v>0</v>
      </c>
      <c r="BA44" s="25">
        <v>0</v>
      </c>
      <c r="BB44" s="25">
        <v>0</v>
      </c>
      <c r="BC44" s="24">
        <f t="shared" si="185"/>
        <v>0</v>
      </c>
      <c r="BD44" s="25">
        <v>0</v>
      </c>
      <c r="BE44" s="25">
        <v>0</v>
      </c>
      <c r="BF44" s="25">
        <v>0</v>
      </c>
      <c r="BG44" s="25">
        <v>0</v>
      </c>
      <c r="BH44" s="24">
        <f t="shared" si="186"/>
        <v>0</v>
      </c>
      <c r="BI44" s="25">
        <v>0</v>
      </c>
      <c r="BJ44" s="25">
        <v>0</v>
      </c>
      <c r="BK44" s="25">
        <v>0</v>
      </c>
      <c r="BL44" s="25">
        <v>0</v>
      </c>
      <c r="BM44" s="24">
        <f t="shared" si="187"/>
        <v>0</v>
      </c>
      <c r="BN44" s="25">
        <v>0</v>
      </c>
      <c r="BO44" s="25">
        <v>0</v>
      </c>
      <c r="BP44" s="25">
        <v>0</v>
      </c>
      <c r="BQ44" s="25">
        <v>0</v>
      </c>
      <c r="BR44" s="24">
        <f t="shared" si="188"/>
        <v>0</v>
      </c>
      <c r="BS44" s="25">
        <v>0</v>
      </c>
      <c r="BT44" s="25">
        <v>0</v>
      </c>
      <c r="BU44" s="25">
        <v>0</v>
      </c>
      <c r="BV44" s="25">
        <v>0</v>
      </c>
      <c r="BW44" s="24">
        <f t="shared" si="189"/>
        <v>0</v>
      </c>
      <c r="BX44" s="25">
        <v>0</v>
      </c>
      <c r="BY44" s="25">
        <v>0</v>
      </c>
      <c r="BZ44" s="25">
        <v>0</v>
      </c>
      <c r="CA44" s="25">
        <v>0</v>
      </c>
      <c r="CB44" s="24">
        <f t="shared" si="190"/>
        <v>0</v>
      </c>
      <c r="CC44" s="25">
        <v>0</v>
      </c>
      <c r="CD44" s="25">
        <v>0</v>
      </c>
      <c r="CE44" s="25">
        <v>0</v>
      </c>
      <c r="CF44" s="25">
        <v>0</v>
      </c>
      <c r="CG44" s="24">
        <f t="shared" si="191"/>
        <v>0</v>
      </c>
      <c r="CH44" s="25">
        <v>0</v>
      </c>
      <c r="CI44" s="25">
        <v>0</v>
      </c>
      <c r="CJ44" s="25">
        <v>0</v>
      </c>
      <c r="CK44" s="25">
        <v>0</v>
      </c>
      <c r="CL44" s="24">
        <f t="shared" si="192"/>
        <v>0</v>
      </c>
      <c r="CM44" s="25">
        <v>0</v>
      </c>
      <c r="CN44" s="25">
        <v>0</v>
      </c>
      <c r="CO44" s="25">
        <v>0</v>
      </c>
      <c r="CP44" s="25">
        <v>0</v>
      </c>
      <c r="CQ44" s="19" t="s">
        <v>311</v>
      </c>
    </row>
    <row r="45" spans="1:95" s="47" customFormat="1" ht="94.5" x14ac:dyDescent="0.25">
      <c r="A45" s="4" t="s">
        <v>110</v>
      </c>
      <c r="B45" s="8" t="s">
        <v>111</v>
      </c>
      <c r="C45" s="46" t="s">
        <v>70</v>
      </c>
      <c r="D45" s="20" t="s">
        <v>333</v>
      </c>
      <c r="E45" s="20" t="s">
        <v>333</v>
      </c>
      <c r="F45" s="20" t="s">
        <v>333</v>
      </c>
      <c r="G45" s="20" t="s">
        <v>333</v>
      </c>
      <c r="H45" s="20" t="s">
        <v>333</v>
      </c>
      <c r="I45" s="20" t="s">
        <v>333</v>
      </c>
      <c r="J45" s="20" t="s">
        <v>333</v>
      </c>
      <c r="K45" s="20" t="s">
        <v>333</v>
      </c>
      <c r="L45" s="20" t="s">
        <v>333</v>
      </c>
      <c r="M45" s="20" t="s">
        <v>333</v>
      </c>
      <c r="N45" s="20" t="s">
        <v>333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f t="shared" si="4"/>
        <v>0</v>
      </c>
      <c r="Z45" s="25">
        <v>0</v>
      </c>
      <c r="AA45" s="25">
        <v>0</v>
      </c>
      <c r="AB45" s="25">
        <v>0</v>
      </c>
      <c r="AC45" s="25">
        <v>0</v>
      </c>
      <c r="AD45" s="24">
        <f t="shared" si="6"/>
        <v>0</v>
      </c>
      <c r="AE45" s="25">
        <v>0</v>
      </c>
      <c r="AF45" s="25">
        <v>0</v>
      </c>
      <c r="AG45" s="25">
        <v>0</v>
      </c>
      <c r="AH45" s="25">
        <v>0</v>
      </c>
      <c r="AI45" s="24">
        <f t="shared" si="27"/>
        <v>0</v>
      </c>
      <c r="AJ45" s="25">
        <v>0</v>
      </c>
      <c r="AK45" s="25">
        <v>0</v>
      </c>
      <c r="AL45" s="25">
        <v>0</v>
      </c>
      <c r="AM45" s="25">
        <v>0</v>
      </c>
      <c r="AN45" s="24">
        <f t="shared" si="29"/>
        <v>0</v>
      </c>
      <c r="AO45" s="25">
        <v>0</v>
      </c>
      <c r="AP45" s="25">
        <v>0</v>
      </c>
      <c r="AQ45" s="25">
        <v>0</v>
      </c>
      <c r="AR45" s="25">
        <v>0</v>
      </c>
      <c r="AS45" s="24">
        <f t="shared" si="183"/>
        <v>0</v>
      </c>
      <c r="AT45" s="25">
        <v>0</v>
      </c>
      <c r="AU45" s="25">
        <v>0</v>
      </c>
      <c r="AV45" s="25">
        <v>0</v>
      </c>
      <c r="AW45" s="25">
        <v>0</v>
      </c>
      <c r="AX45" s="24">
        <f t="shared" si="184"/>
        <v>0</v>
      </c>
      <c r="AY45" s="25">
        <v>0</v>
      </c>
      <c r="AZ45" s="25">
        <v>0</v>
      </c>
      <c r="BA45" s="25">
        <v>0</v>
      </c>
      <c r="BB45" s="25">
        <v>0</v>
      </c>
      <c r="BC45" s="24">
        <f t="shared" si="185"/>
        <v>0</v>
      </c>
      <c r="BD45" s="25">
        <v>0</v>
      </c>
      <c r="BE45" s="25">
        <v>0</v>
      </c>
      <c r="BF45" s="25">
        <v>0</v>
      </c>
      <c r="BG45" s="25">
        <v>0</v>
      </c>
      <c r="BH45" s="24">
        <f t="shared" si="186"/>
        <v>0</v>
      </c>
      <c r="BI45" s="25">
        <v>0</v>
      </c>
      <c r="BJ45" s="25">
        <v>0</v>
      </c>
      <c r="BK45" s="25">
        <v>0</v>
      </c>
      <c r="BL45" s="25">
        <v>0</v>
      </c>
      <c r="BM45" s="24">
        <f t="shared" si="187"/>
        <v>0</v>
      </c>
      <c r="BN45" s="25">
        <v>0</v>
      </c>
      <c r="BO45" s="25">
        <v>0</v>
      </c>
      <c r="BP45" s="25">
        <v>0</v>
      </c>
      <c r="BQ45" s="25">
        <v>0</v>
      </c>
      <c r="BR45" s="24">
        <f t="shared" si="188"/>
        <v>0</v>
      </c>
      <c r="BS45" s="25">
        <v>0</v>
      </c>
      <c r="BT45" s="25">
        <v>0</v>
      </c>
      <c r="BU45" s="25">
        <v>0</v>
      </c>
      <c r="BV45" s="25">
        <v>0</v>
      </c>
      <c r="BW45" s="24">
        <f t="shared" si="189"/>
        <v>0</v>
      </c>
      <c r="BX45" s="25">
        <v>0</v>
      </c>
      <c r="BY45" s="25">
        <v>0</v>
      </c>
      <c r="BZ45" s="25">
        <v>0</v>
      </c>
      <c r="CA45" s="25">
        <v>0</v>
      </c>
      <c r="CB45" s="24">
        <f t="shared" si="190"/>
        <v>0</v>
      </c>
      <c r="CC45" s="25">
        <v>0</v>
      </c>
      <c r="CD45" s="25">
        <v>0</v>
      </c>
      <c r="CE45" s="25">
        <v>0</v>
      </c>
      <c r="CF45" s="25">
        <v>0</v>
      </c>
      <c r="CG45" s="24">
        <f t="shared" si="191"/>
        <v>0</v>
      </c>
      <c r="CH45" s="25">
        <v>0</v>
      </c>
      <c r="CI45" s="25">
        <v>0</v>
      </c>
      <c r="CJ45" s="25">
        <v>0</v>
      </c>
      <c r="CK45" s="25">
        <v>0</v>
      </c>
      <c r="CL45" s="24">
        <f t="shared" si="192"/>
        <v>0</v>
      </c>
      <c r="CM45" s="25">
        <v>0</v>
      </c>
      <c r="CN45" s="25">
        <v>0</v>
      </c>
      <c r="CO45" s="25">
        <v>0</v>
      </c>
      <c r="CP45" s="25">
        <v>0</v>
      </c>
      <c r="CQ45" s="19" t="s">
        <v>311</v>
      </c>
    </row>
    <row r="46" spans="1:95" s="13" customFormat="1" ht="47.25" x14ac:dyDescent="0.25">
      <c r="A46" s="5" t="s">
        <v>112</v>
      </c>
      <c r="B46" s="6" t="s">
        <v>113</v>
      </c>
      <c r="C46" s="45" t="s">
        <v>70</v>
      </c>
      <c r="D46" s="20" t="s">
        <v>333</v>
      </c>
      <c r="E46" s="20" t="s">
        <v>333</v>
      </c>
      <c r="F46" s="20" t="s">
        <v>333</v>
      </c>
      <c r="G46" s="20" t="s">
        <v>333</v>
      </c>
      <c r="H46" s="20" t="s">
        <v>333</v>
      </c>
      <c r="I46" s="20" t="s">
        <v>333</v>
      </c>
      <c r="J46" s="20" t="s">
        <v>333</v>
      </c>
      <c r="K46" s="20" t="s">
        <v>333</v>
      </c>
      <c r="L46" s="20" t="s">
        <v>333</v>
      </c>
      <c r="M46" s="20" t="s">
        <v>333</v>
      </c>
      <c r="N46" s="20" t="s">
        <v>333</v>
      </c>
      <c r="O46" s="23">
        <f t="shared" ref="O46:P46" si="193">+O47+O67+O76+O83</f>
        <v>0</v>
      </c>
      <c r="P46" s="23">
        <f t="shared" si="193"/>
        <v>2963.6179999999999</v>
      </c>
      <c r="Q46" s="23">
        <f t="shared" ref="Q46:S46" si="194">+Q47+Q67+Q76+Q83</f>
        <v>4226.8180000000002</v>
      </c>
      <c r="R46" s="23">
        <f t="shared" si="194"/>
        <v>2963.6229999999996</v>
      </c>
      <c r="S46" s="23">
        <f t="shared" si="194"/>
        <v>4226.8180000000002</v>
      </c>
      <c r="T46" s="23">
        <f t="shared" ref="T46:X46" si="195">+T47+T67+T76+T83</f>
        <v>296.93</v>
      </c>
      <c r="U46" s="23">
        <f t="shared" si="195"/>
        <v>296.93</v>
      </c>
      <c r="V46" s="23">
        <f t="shared" si="195"/>
        <v>0</v>
      </c>
      <c r="W46" s="23">
        <f t="shared" si="195"/>
        <v>296.93</v>
      </c>
      <c r="X46" s="23">
        <f t="shared" si="195"/>
        <v>296.93</v>
      </c>
      <c r="Y46" s="22">
        <f t="shared" si="4"/>
        <v>0</v>
      </c>
      <c r="Z46" s="23">
        <f t="shared" ref="Z46:AC46" si="196">+Z47+Z67+Z76+Z83</f>
        <v>0</v>
      </c>
      <c r="AA46" s="23">
        <f t="shared" si="196"/>
        <v>0</v>
      </c>
      <c r="AB46" s="23">
        <f t="shared" si="196"/>
        <v>0</v>
      </c>
      <c r="AC46" s="23">
        <f t="shared" si="196"/>
        <v>0</v>
      </c>
      <c r="AD46" s="22">
        <f t="shared" si="6"/>
        <v>0</v>
      </c>
      <c r="AE46" s="23">
        <f t="shared" ref="AE46:AH46" si="197">+AE47+AE67+AE76+AE83</f>
        <v>0</v>
      </c>
      <c r="AF46" s="23">
        <f t="shared" si="197"/>
        <v>0</v>
      </c>
      <c r="AG46" s="23">
        <f t="shared" si="197"/>
        <v>0</v>
      </c>
      <c r="AH46" s="23">
        <f t="shared" si="197"/>
        <v>0</v>
      </c>
      <c r="AI46" s="22">
        <f t="shared" si="27"/>
        <v>66.930000000000007</v>
      </c>
      <c r="AJ46" s="23">
        <f t="shared" ref="AJ46:AK46" si="198">+AJ47+AJ67+AJ76+AJ83</f>
        <v>0</v>
      </c>
      <c r="AK46" s="23">
        <f t="shared" si="198"/>
        <v>0</v>
      </c>
      <c r="AL46" s="23">
        <f>+AL47+AL67+AL76+AL83</f>
        <v>66.930000000000007</v>
      </c>
      <c r="AM46" s="23">
        <f>+AM47+AM67+AM76+AM83</f>
        <v>0</v>
      </c>
      <c r="AN46" s="22">
        <f t="shared" si="29"/>
        <v>57.2</v>
      </c>
      <c r="AO46" s="23">
        <f t="shared" ref="AO46:AP46" si="199">+AO47+AO67+AO76+AO83</f>
        <v>0</v>
      </c>
      <c r="AP46" s="23">
        <f t="shared" si="199"/>
        <v>0</v>
      </c>
      <c r="AQ46" s="23">
        <f>+AQ47+AQ67+AQ76+AQ83</f>
        <v>57.2</v>
      </c>
      <c r="AR46" s="23">
        <f>+AR47+AR67+AR76+AR83</f>
        <v>0</v>
      </c>
      <c r="AS46" s="22">
        <f>SUM(AT46:AW46)</f>
        <v>33.119999999999997</v>
      </c>
      <c r="AT46" s="23">
        <f t="shared" ref="AT46:AU46" si="200">+AT47+AT67+AT76+AT83</f>
        <v>0</v>
      </c>
      <c r="AU46" s="23">
        <f t="shared" si="200"/>
        <v>0</v>
      </c>
      <c r="AV46" s="23">
        <f>+AV47+AV67+AV76+AV83</f>
        <v>33.119999999999997</v>
      </c>
      <c r="AW46" s="23">
        <f>+AW47+AW67+AW76+AW83</f>
        <v>0</v>
      </c>
      <c r="AX46" s="22">
        <f>SUM(AY46:BB46)</f>
        <v>42.849999999999994</v>
      </c>
      <c r="AY46" s="23">
        <f t="shared" ref="AY46:AZ46" si="201">+AY47+AY67+AY76+AY83</f>
        <v>0</v>
      </c>
      <c r="AZ46" s="23">
        <f t="shared" si="201"/>
        <v>0</v>
      </c>
      <c r="BA46" s="23">
        <f>+BA47+BA67+BA76+BA83</f>
        <v>42.849999999999994</v>
      </c>
      <c r="BB46" s="23">
        <f>+BB47+BB67+BB76+BB83</f>
        <v>0</v>
      </c>
      <c r="BC46" s="22">
        <f>SUM(BD46:BG46)</f>
        <v>35.82</v>
      </c>
      <c r="BD46" s="23">
        <f t="shared" ref="BD46" si="202">+BD47+BD67+BD76+BD83</f>
        <v>0</v>
      </c>
      <c r="BE46" s="23">
        <f t="shared" ref="BE46" si="203">+BE47+BE67+BE76+BE83</f>
        <v>0</v>
      </c>
      <c r="BF46" s="23">
        <f>+BF47+BF67+BF76+BF83</f>
        <v>35.82</v>
      </c>
      <c r="BG46" s="23">
        <f>+BG47+BG67+BG76+BG83</f>
        <v>0</v>
      </c>
      <c r="BH46" s="22">
        <f>SUM(BI46:BL46)</f>
        <v>35.82</v>
      </c>
      <c r="BI46" s="23">
        <f t="shared" ref="BI46:BJ46" si="204">+BI47+BI67+BI76+BI83</f>
        <v>0</v>
      </c>
      <c r="BJ46" s="23">
        <f t="shared" si="204"/>
        <v>0</v>
      </c>
      <c r="BK46" s="23">
        <f>+BK47+BK67+BK76+BK83</f>
        <v>35.82</v>
      </c>
      <c r="BL46" s="23">
        <f>+BL47+BL67+BL76+BL83</f>
        <v>0</v>
      </c>
      <c r="BM46" s="22">
        <f>SUM(BN46:BQ46)</f>
        <v>27.37</v>
      </c>
      <c r="BN46" s="23">
        <f t="shared" ref="BN46" si="205">+BN47+BN67+BN76+BN83</f>
        <v>0</v>
      </c>
      <c r="BO46" s="23">
        <f t="shared" ref="BO46" si="206">+BO47+BO67+BO76+BO83</f>
        <v>0</v>
      </c>
      <c r="BP46" s="23">
        <f>+BP47+BP67+BP76+BP83</f>
        <v>27.37</v>
      </c>
      <c r="BQ46" s="23">
        <f>+BQ47+BQ67+BQ76+BQ83</f>
        <v>0</v>
      </c>
      <c r="BR46" s="22">
        <f>SUM(BS46:BV46)</f>
        <v>27.37</v>
      </c>
      <c r="BS46" s="23">
        <f t="shared" ref="BS46:BT46" si="207">+BS47+BS67+BS76+BS83</f>
        <v>0</v>
      </c>
      <c r="BT46" s="23">
        <f t="shared" si="207"/>
        <v>0</v>
      </c>
      <c r="BU46" s="23">
        <f>+BU47+BU67+BU76+BU83</f>
        <v>27.37</v>
      </c>
      <c r="BV46" s="23">
        <f>+BV47+BV67+BV76+BV83</f>
        <v>0</v>
      </c>
      <c r="BW46" s="22">
        <f>SUM(BX46:CA46)</f>
        <v>133.69</v>
      </c>
      <c r="BX46" s="23">
        <f t="shared" ref="BX46" si="208">+BX47+BX67+BX76+BX83</f>
        <v>0</v>
      </c>
      <c r="BY46" s="23">
        <f t="shared" ref="BY46" si="209">+BY47+BY67+BY76+BY83</f>
        <v>0</v>
      </c>
      <c r="BZ46" s="23">
        <f>+BZ47+BZ67+BZ76+BZ83</f>
        <v>133.69</v>
      </c>
      <c r="CA46" s="23">
        <f>+CA47+CA67+CA76+CA83</f>
        <v>0</v>
      </c>
      <c r="CB46" s="22">
        <f>SUM(CC46:CF46)</f>
        <v>133.69</v>
      </c>
      <c r="CC46" s="23">
        <f t="shared" ref="CC46:CD46" si="210">+CC47+CC67+CC76+CC83</f>
        <v>0</v>
      </c>
      <c r="CD46" s="23">
        <f t="shared" si="210"/>
        <v>0</v>
      </c>
      <c r="CE46" s="23">
        <f>+CE47+CE67+CE76+CE83</f>
        <v>133.69</v>
      </c>
      <c r="CF46" s="23">
        <f>+CF47+CF67+CF76+CF83</f>
        <v>0</v>
      </c>
      <c r="CG46" s="22">
        <f>SUM(CH46:CK46)</f>
        <v>296.92999999999995</v>
      </c>
      <c r="CH46" s="23">
        <f t="shared" ref="CH46" si="211">+CH47+CH67+CH76+CH83</f>
        <v>0</v>
      </c>
      <c r="CI46" s="23">
        <f t="shared" ref="CI46" si="212">+CI47+CI67+CI76+CI83</f>
        <v>0</v>
      </c>
      <c r="CJ46" s="23">
        <f>+CJ47+CJ67+CJ76+CJ83</f>
        <v>296.92999999999995</v>
      </c>
      <c r="CK46" s="23">
        <f>+CK47+CK67+CK76+CK83</f>
        <v>0</v>
      </c>
      <c r="CL46" s="22">
        <f>SUM(CM46:CP46)</f>
        <v>296.92999999999995</v>
      </c>
      <c r="CM46" s="23">
        <f t="shared" ref="CM46:CN46" si="213">+CM47+CM67+CM76+CM83</f>
        <v>0</v>
      </c>
      <c r="CN46" s="23">
        <f t="shared" si="213"/>
        <v>0</v>
      </c>
      <c r="CO46" s="23">
        <f>+CO47+CO67+CO76+CO83</f>
        <v>296.92999999999995</v>
      </c>
      <c r="CP46" s="23">
        <f>+CP47+CP67+CP76+CP83</f>
        <v>0</v>
      </c>
      <c r="CQ46" s="19" t="s">
        <v>311</v>
      </c>
    </row>
    <row r="47" spans="1:95" s="47" customFormat="1" ht="78.75" x14ac:dyDescent="0.25">
      <c r="A47" s="4" t="s">
        <v>114</v>
      </c>
      <c r="B47" s="8" t="s">
        <v>115</v>
      </c>
      <c r="C47" s="46" t="s">
        <v>70</v>
      </c>
      <c r="D47" s="20" t="s">
        <v>333</v>
      </c>
      <c r="E47" s="20" t="s">
        <v>333</v>
      </c>
      <c r="F47" s="20" t="s">
        <v>333</v>
      </c>
      <c r="G47" s="20" t="s">
        <v>333</v>
      </c>
      <c r="H47" s="25">
        <f t="shared" ref="H47:I47" si="214">+H48+H49</f>
        <v>0</v>
      </c>
      <c r="I47" s="25">
        <f t="shared" si="214"/>
        <v>0</v>
      </c>
      <c r="J47" s="20" t="s">
        <v>333</v>
      </c>
      <c r="K47" s="25">
        <f t="shared" ref="K47:L47" si="215">+K48+K49</f>
        <v>0</v>
      </c>
      <c r="L47" s="25">
        <f t="shared" si="215"/>
        <v>0</v>
      </c>
      <c r="M47" s="20" t="s">
        <v>333</v>
      </c>
      <c r="N47" s="20">
        <v>0</v>
      </c>
      <c r="O47" s="25">
        <f t="shared" ref="O47:P47" si="216">+O48+O49</f>
        <v>0</v>
      </c>
      <c r="P47" s="25">
        <f t="shared" si="216"/>
        <v>636.98899999999992</v>
      </c>
      <c r="Q47" s="25">
        <f t="shared" ref="Q47:S47" si="217">+Q48+Q49</f>
        <v>867.1350000000001</v>
      </c>
      <c r="R47" s="25">
        <f t="shared" si="217"/>
        <v>636.99399999999991</v>
      </c>
      <c r="S47" s="25">
        <f t="shared" si="217"/>
        <v>867.1350000000001</v>
      </c>
      <c r="T47" s="25">
        <f t="shared" ref="T47:X47" si="218">+T48+T49</f>
        <v>53.740000000000009</v>
      </c>
      <c r="U47" s="25">
        <f t="shared" si="218"/>
        <v>53.740000000000009</v>
      </c>
      <c r="V47" s="25">
        <f t="shared" si="218"/>
        <v>0</v>
      </c>
      <c r="W47" s="25">
        <f t="shared" si="218"/>
        <v>53.740000000000009</v>
      </c>
      <c r="X47" s="25">
        <f t="shared" si="218"/>
        <v>53.740000000000009</v>
      </c>
      <c r="Y47" s="24">
        <f t="shared" si="4"/>
        <v>0</v>
      </c>
      <c r="Z47" s="25">
        <f t="shared" ref="Z47:AH47" si="219">+Z48+Z49</f>
        <v>0</v>
      </c>
      <c r="AA47" s="25">
        <f t="shared" si="219"/>
        <v>0</v>
      </c>
      <c r="AB47" s="25">
        <f t="shared" si="219"/>
        <v>0</v>
      </c>
      <c r="AC47" s="25">
        <f t="shared" si="219"/>
        <v>0</v>
      </c>
      <c r="AD47" s="24">
        <f t="shared" si="6"/>
        <v>0</v>
      </c>
      <c r="AE47" s="25">
        <f t="shared" ref="AE47:AG47" si="220">+AE48+AE49</f>
        <v>0</v>
      </c>
      <c r="AF47" s="25">
        <f t="shared" si="220"/>
        <v>0</v>
      </c>
      <c r="AG47" s="25">
        <f t="shared" si="220"/>
        <v>0</v>
      </c>
      <c r="AH47" s="25">
        <f t="shared" si="219"/>
        <v>0</v>
      </c>
      <c r="AI47" s="24">
        <f t="shared" si="27"/>
        <v>11.34</v>
      </c>
      <c r="AJ47" s="25">
        <f t="shared" ref="AJ47:AL47" si="221">+AJ48+AJ49</f>
        <v>0</v>
      </c>
      <c r="AK47" s="25">
        <f t="shared" si="221"/>
        <v>0</v>
      </c>
      <c r="AL47" s="25">
        <f t="shared" si="221"/>
        <v>11.34</v>
      </c>
      <c r="AM47" s="25">
        <f t="shared" ref="AM47" si="222">+AM48+AM49</f>
        <v>0</v>
      </c>
      <c r="AN47" s="24">
        <f t="shared" si="29"/>
        <v>11.34</v>
      </c>
      <c r="AO47" s="25">
        <f t="shared" ref="AO47:AR47" si="223">+AO48+AO49</f>
        <v>0</v>
      </c>
      <c r="AP47" s="25">
        <f t="shared" si="223"/>
        <v>0</v>
      </c>
      <c r="AQ47" s="25">
        <f t="shared" si="223"/>
        <v>11.34</v>
      </c>
      <c r="AR47" s="25">
        <f t="shared" si="223"/>
        <v>0</v>
      </c>
      <c r="AS47" s="24">
        <f t="shared" ref="AS47:AS48" si="224">AT47+AU47+AV47+AW47</f>
        <v>11.799999999999999</v>
      </c>
      <c r="AT47" s="24">
        <v>0</v>
      </c>
      <c r="AU47" s="24">
        <v>0</v>
      </c>
      <c r="AV47" s="25">
        <f t="shared" ref="AV47" si="225">+AV48+AV49</f>
        <v>11.799999999999999</v>
      </c>
      <c r="AW47" s="24">
        <v>0</v>
      </c>
      <c r="AX47" s="24">
        <f t="shared" ref="AX47:AX48" si="226">AY47+AZ47+BA47+BB47</f>
        <v>11.799999999999999</v>
      </c>
      <c r="AY47" s="24">
        <v>0</v>
      </c>
      <c r="AZ47" s="24">
        <v>0</v>
      </c>
      <c r="BA47" s="25">
        <f t="shared" ref="BA47" si="227">+BA48+BA49</f>
        <v>11.799999999999999</v>
      </c>
      <c r="BB47" s="24">
        <v>0</v>
      </c>
      <c r="BC47" s="24">
        <f t="shared" ref="BC47:BC48" si="228">BD47+BE47+BF47+BG47</f>
        <v>13.469999999999999</v>
      </c>
      <c r="BD47" s="24">
        <v>0</v>
      </c>
      <c r="BE47" s="24">
        <v>0</v>
      </c>
      <c r="BF47" s="25">
        <f t="shared" ref="BF47" si="229">+BF48+BF49</f>
        <v>13.469999999999999</v>
      </c>
      <c r="BG47" s="24">
        <v>0</v>
      </c>
      <c r="BH47" s="24">
        <f t="shared" ref="BH47:BH48" si="230">BI47+BJ47+BK47+BL47</f>
        <v>13.469999999999999</v>
      </c>
      <c r="BI47" s="24">
        <v>0</v>
      </c>
      <c r="BJ47" s="24">
        <v>0</v>
      </c>
      <c r="BK47" s="25">
        <f t="shared" ref="BK47" si="231">+BK48+BK49</f>
        <v>13.469999999999999</v>
      </c>
      <c r="BL47" s="24">
        <v>0</v>
      </c>
      <c r="BM47" s="24">
        <f t="shared" ref="BM47:BM48" si="232">BN47+BO47+BP47+BQ47</f>
        <v>9.379999999999999</v>
      </c>
      <c r="BN47" s="24">
        <v>0</v>
      </c>
      <c r="BO47" s="24">
        <v>0</v>
      </c>
      <c r="BP47" s="25">
        <f t="shared" ref="BP47" si="233">+BP48+BP49</f>
        <v>9.379999999999999</v>
      </c>
      <c r="BQ47" s="24">
        <v>0</v>
      </c>
      <c r="BR47" s="24">
        <f t="shared" ref="BR47:BR48" si="234">BS47+BT47+BU47+BV47</f>
        <v>9.379999999999999</v>
      </c>
      <c r="BS47" s="24">
        <v>0</v>
      </c>
      <c r="BT47" s="24">
        <v>0</v>
      </c>
      <c r="BU47" s="25">
        <f t="shared" ref="BU47" si="235">+BU48+BU49</f>
        <v>9.379999999999999</v>
      </c>
      <c r="BV47" s="24">
        <v>0</v>
      </c>
      <c r="BW47" s="24">
        <f t="shared" ref="BW47:BW48" si="236">BX47+BY47+BZ47+CA47</f>
        <v>7.75</v>
      </c>
      <c r="BX47" s="24">
        <v>0</v>
      </c>
      <c r="BY47" s="24">
        <v>0</v>
      </c>
      <c r="BZ47" s="25">
        <f t="shared" ref="BZ47" si="237">+BZ48+BZ49</f>
        <v>7.75</v>
      </c>
      <c r="CA47" s="24">
        <v>0</v>
      </c>
      <c r="CB47" s="24">
        <f t="shared" ref="CB47:CB48" si="238">CC47+CD47+CE47+CF47</f>
        <v>7.75</v>
      </c>
      <c r="CC47" s="24">
        <v>0</v>
      </c>
      <c r="CD47" s="24">
        <v>0</v>
      </c>
      <c r="CE47" s="25">
        <f t="shared" ref="CE47" si="239">+CE48+CE49</f>
        <v>7.75</v>
      </c>
      <c r="CF47" s="24">
        <v>0</v>
      </c>
      <c r="CG47" s="24">
        <f t="shared" ref="CG47:CG48" si="240">CH47+CI47+CJ47+CK47</f>
        <v>53.739999999999995</v>
      </c>
      <c r="CH47" s="24">
        <v>0</v>
      </c>
      <c r="CI47" s="24">
        <v>0</v>
      </c>
      <c r="CJ47" s="25">
        <f t="shared" ref="CJ47" si="241">+CJ48+CJ49</f>
        <v>53.739999999999995</v>
      </c>
      <c r="CK47" s="24">
        <v>0</v>
      </c>
      <c r="CL47" s="24">
        <f t="shared" ref="CL47:CL48" si="242">CM47+CN47+CO47+CP47</f>
        <v>53.739999999999995</v>
      </c>
      <c r="CM47" s="24">
        <v>0</v>
      </c>
      <c r="CN47" s="24">
        <v>0</v>
      </c>
      <c r="CO47" s="25">
        <f t="shared" ref="CO47" si="243">+CO48+CO49</f>
        <v>53.739999999999995</v>
      </c>
      <c r="CP47" s="24">
        <v>0</v>
      </c>
      <c r="CQ47" s="19" t="s">
        <v>311</v>
      </c>
    </row>
    <row r="48" spans="1:95" s="47" customFormat="1" ht="47.25" x14ac:dyDescent="0.25">
      <c r="A48" s="4" t="s">
        <v>116</v>
      </c>
      <c r="B48" s="8" t="s">
        <v>117</v>
      </c>
      <c r="C48" s="46" t="s">
        <v>70</v>
      </c>
      <c r="D48" s="20" t="s">
        <v>333</v>
      </c>
      <c r="E48" s="20" t="s">
        <v>333</v>
      </c>
      <c r="F48" s="20" t="s">
        <v>333</v>
      </c>
      <c r="G48" s="20" t="s">
        <v>333</v>
      </c>
      <c r="H48" s="20">
        <v>0</v>
      </c>
      <c r="I48" s="20">
        <v>0</v>
      </c>
      <c r="J48" s="20" t="s">
        <v>333</v>
      </c>
      <c r="K48" s="20">
        <v>0</v>
      </c>
      <c r="L48" s="20">
        <v>0</v>
      </c>
      <c r="M48" s="20" t="s">
        <v>333</v>
      </c>
      <c r="N48" s="20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5">
        <v>0</v>
      </c>
      <c r="U48" s="25">
        <v>0</v>
      </c>
      <c r="V48" s="25">
        <v>0</v>
      </c>
      <c r="W48" s="24">
        <v>0</v>
      </c>
      <c r="X48" s="24">
        <v>0</v>
      </c>
      <c r="Y48" s="24">
        <f t="shared" si="4"/>
        <v>0</v>
      </c>
      <c r="Z48" s="25">
        <v>0</v>
      </c>
      <c r="AA48" s="25">
        <v>0</v>
      </c>
      <c r="AB48" s="25">
        <v>0</v>
      </c>
      <c r="AC48" s="25">
        <v>0</v>
      </c>
      <c r="AD48" s="24">
        <f t="shared" si="6"/>
        <v>0</v>
      </c>
      <c r="AE48" s="25">
        <v>0</v>
      </c>
      <c r="AF48" s="25">
        <v>0</v>
      </c>
      <c r="AG48" s="25">
        <v>0</v>
      </c>
      <c r="AH48" s="25">
        <v>0</v>
      </c>
      <c r="AI48" s="24">
        <f t="shared" si="27"/>
        <v>0</v>
      </c>
      <c r="AJ48" s="25">
        <v>0</v>
      </c>
      <c r="AK48" s="25">
        <v>0</v>
      </c>
      <c r="AL48" s="25">
        <v>0</v>
      </c>
      <c r="AM48" s="25">
        <v>0</v>
      </c>
      <c r="AN48" s="24">
        <f t="shared" si="29"/>
        <v>0</v>
      </c>
      <c r="AO48" s="25">
        <v>0</v>
      </c>
      <c r="AP48" s="25">
        <v>0</v>
      </c>
      <c r="AQ48" s="25">
        <v>0</v>
      </c>
      <c r="AR48" s="25">
        <v>0</v>
      </c>
      <c r="AS48" s="24">
        <f t="shared" si="224"/>
        <v>0</v>
      </c>
      <c r="AT48" s="24">
        <v>0</v>
      </c>
      <c r="AU48" s="24">
        <v>0</v>
      </c>
      <c r="AV48" s="25">
        <v>0</v>
      </c>
      <c r="AW48" s="24">
        <v>0</v>
      </c>
      <c r="AX48" s="24">
        <f t="shared" si="226"/>
        <v>0</v>
      </c>
      <c r="AY48" s="24">
        <v>0</v>
      </c>
      <c r="AZ48" s="24">
        <v>0</v>
      </c>
      <c r="BA48" s="25">
        <v>0</v>
      </c>
      <c r="BB48" s="24">
        <v>0</v>
      </c>
      <c r="BC48" s="24">
        <f t="shared" si="228"/>
        <v>0</v>
      </c>
      <c r="BD48" s="24">
        <v>0</v>
      </c>
      <c r="BE48" s="24">
        <v>0</v>
      </c>
      <c r="BF48" s="25">
        <v>0</v>
      </c>
      <c r="BG48" s="24">
        <v>0</v>
      </c>
      <c r="BH48" s="24">
        <f t="shared" si="230"/>
        <v>0</v>
      </c>
      <c r="BI48" s="24">
        <v>0</v>
      </c>
      <c r="BJ48" s="24">
        <v>0</v>
      </c>
      <c r="BK48" s="25">
        <v>0</v>
      </c>
      <c r="BL48" s="24">
        <v>0</v>
      </c>
      <c r="BM48" s="24">
        <f t="shared" si="232"/>
        <v>0</v>
      </c>
      <c r="BN48" s="24">
        <v>0</v>
      </c>
      <c r="BO48" s="24">
        <v>0</v>
      </c>
      <c r="BP48" s="25">
        <v>0</v>
      </c>
      <c r="BQ48" s="24">
        <v>0</v>
      </c>
      <c r="BR48" s="24">
        <f t="shared" si="234"/>
        <v>0</v>
      </c>
      <c r="BS48" s="24">
        <v>0</v>
      </c>
      <c r="BT48" s="24">
        <v>0</v>
      </c>
      <c r="BU48" s="25">
        <v>0</v>
      </c>
      <c r="BV48" s="24">
        <v>0</v>
      </c>
      <c r="BW48" s="24">
        <f t="shared" si="236"/>
        <v>0</v>
      </c>
      <c r="BX48" s="24">
        <v>0</v>
      </c>
      <c r="BY48" s="24">
        <v>0</v>
      </c>
      <c r="BZ48" s="25">
        <v>0</v>
      </c>
      <c r="CA48" s="24">
        <v>0</v>
      </c>
      <c r="CB48" s="24">
        <f t="shared" si="238"/>
        <v>0</v>
      </c>
      <c r="CC48" s="24">
        <v>0</v>
      </c>
      <c r="CD48" s="24">
        <v>0</v>
      </c>
      <c r="CE48" s="25">
        <v>0</v>
      </c>
      <c r="CF48" s="24">
        <v>0</v>
      </c>
      <c r="CG48" s="24">
        <f t="shared" si="240"/>
        <v>0</v>
      </c>
      <c r="CH48" s="24">
        <v>0</v>
      </c>
      <c r="CI48" s="24">
        <v>0</v>
      </c>
      <c r="CJ48" s="25">
        <v>0</v>
      </c>
      <c r="CK48" s="24">
        <v>0</v>
      </c>
      <c r="CL48" s="24">
        <f t="shared" si="242"/>
        <v>0</v>
      </c>
      <c r="CM48" s="24">
        <v>0</v>
      </c>
      <c r="CN48" s="24">
        <v>0</v>
      </c>
      <c r="CO48" s="25">
        <v>0</v>
      </c>
      <c r="CP48" s="24">
        <v>0</v>
      </c>
      <c r="CQ48" s="19" t="s">
        <v>311</v>
      </c>
    </row>
    <row r="49" spans="1:95" s="47" customFormat="1" ht="78.75" x14ac:dyDescent="0.25">
      <c r="A49" s="4" t="s">
        <v>118</v>
      </c>
      <c r="B49" s="8" t="s">
        <v>119</v>
      </c>
      <c r="C49" s="46" t="s">
        <v>70</v>
      </c>
      <c r="D49" s="20" t="s">
        <v>333</v>
      </c>
      <c r="E49" s="20" t="s">
        <v>333</v>
      </c>
      <c r="F49" s="20" t="s">
        <v>333</v>
      </c>
      <c r="G49" s="20" t="s">
        <v>333</v>
      </c>
      <c r="H49" s="25">
        <f t="shared" ref="H49:I49" si="244">SUM(H50:H66)</f>
        <v>0</v>
      </c>
      <c r="I49" s="25">
        <f t="shared" si="244"/>
        <v>0</v>
      </c>
      <c r="J49" s="20" t="s">
        <v>333</v>
      </c>
      <c r="K49" s="25">
        <f t="shared" ref="K49:L49" si="245">SUM(K50:K66)</f>
        <v>0</v>
      </c>
      <c r="L49" s="25">
        <f t="shared" si="245"/>
        <v>0</v>
      </c>
      <c r="M49" s="20" t="s">
        <v>333</v>
      </c>
      <c r="N49" s="25">
        <f t="shared" ref="N49:S49" si="246">SUM(N50:N66)</f>
        <v>0</v>
      </c>
      <c r="O49" s="25">
        <f t="shared" si="246"/>
        <v>0</v>
      </c>
      <c r="P49" s="25">
        <f t="shared" si="246"/>
        <v>636.98899999999992</v>
      </c>
      <c r="Q49" s="25">
        <f t="shared" si="246"/>
        <v>867.1350000000001</v>
      </c>
      <c r="R49" s="25">
        <f t="shared" si="246"/>
        <v>636.99399999999991</v>
      </c>
      <c r="S49" s="25">
        <f t="shared" si="246"/>
        <v>867.1350000000001</v>
      </c>
      <c r="T49" s="25">
        <f t="shared" ref="T49:X49" si="247">SUM(T50:T66)</f>
        <v>53.740000000000009</v>
      </c>
      <c r="U49" s="25">
        <f t="shared" si="247"/>
        <v>53.740000000000009</v>
      </c>
      <c r="V49" s="25">
        <f t="shared" si="247"/>
        <v>0</v>
      </c>
      <c r="W49" s="25">
        <f t="shared" si="247"/>
        <v>53.740000000000009</v>
      </c>
      <c r="X49" s="25">
        <f t="shared" si="247"/>
        <v>53.740000000000009</v>
      </c>
      <c r="Y49" s="24">
        <f t="shared" si="4"/>
        <v>0</v>
      </c>
      <c r="Z49" s="25">
        <f t="shared" ref="Z49:AC49" si="248">SUM(Z50:Z66)</f>
        <v>0</v>
      </c>
      <c r="AA49" s="25">
        <f t="shared" si="248"/>
        <v>0</v>
      </c>
      <c r="AB49" s="25">
        <f t="shared" si="248"/>
        <v>0</v>
      </c>
      <c r="AC49" s="25">
        <f t="shared" si="248"/>
        <v>0</v>
      </c>
      <c r="AD49" s="24">
        <f t="shared" si="6"/>
        <v>0</v>
      </c>
      <c r="AE49" s="25">
        <f t="shared" ref="AE49:AH49" si="249">SUM(AE50:AE66)</f>
        <v>0</v>
      </c>
      <c r="AF49" s="25">
        <f t="shared" si="249"/>
        <v>0</v>
      </c>
      <c r="AG49" s="25">
        <f t="shared" si="249"/>
        <v>0</v>
      </c>
      <c r="AH49" s="25">
        <f t="shared" si="249"/>
        <v>0</v>
      </c>
      <c r="AI49" s="24">
        <f t="shared" si="27"/>
        <v>11.34</v>
      </c>
      <c r="AJ49" s="25">
        <f t="shared" ref="AJ49:AK49" si="250">SUM(AJ50:AJ66)</f>
        <v>0</v>
      </c>
      <c r="AK49" s="25">
        <f t="shared" si="250"/>
        <v>0</v>
      </c>
      <c r="AL49" s="25">
        <f>SUM(AL50:AL66)</f>
        <v>11.34</v>
      </c>
      <c r="AM49" s="25">
        <f t="shared" ref="AM49:BZ52" si="251">SUM(AM50:AM66)</f>
        <v>0</v>
      </c>
      <c r="AN49" s="24">
        <f t="shared" si="29"/>
        <v>11.34</v>
      </c>
      <c r="AO49" s="25">
        <f t="shared" ref="AO49:AP49" si="252">SUM(AO50:AO66)</f>
        <v>0</v>
      </c>
      <c r="AP49" s="25">
        <f t="shared" si="252"/>
        <v>0</v>
      </c>
      <c r="AQ49" s="25">
        <f>SUM(AQ50:AQ66)</f>
        <v>11.34</v>
      </c>
      <c r="AR49" s="25">
        <f t="shared" ref="AR49" si="253">SUM(AR50:AR66)</f>
        <v>0</v>
      </c>
      <c r="AS49" s="25">
        <f t="shared" si="251"/>
        <v>11.799999999999999</v>
      </c>
      <c r="AT49" s="25">
        <f t="shared" si="251"/>
        <v>0</v>
      </c>
      <c r="AU49" s="25">
        <f t="shared" si="251"/>
        <v>0</v>
      </c>
      <c r="AV49" s="25">
        <f t="shared" si="251"/>
        <v>11.799999999999999</v>
      </c>
      <c r="AW49" s="25">
        <f t="shared" si="251"/>
        <v>0</v>
      </c>
      <c r="AX49" s="25">
        <f t="shared" ref="AX49:BB49" si="254">SUM(AX50:AX66)</f>
        <v>11.799999999999999</v>
      </c>
      <c r="AY49" s="25">
        <f t="shared" si="254"/>
        <v>0</v>
      </c>
      <c r="AZ49" s="25">
        <f t="shared" si="254"/>
        <v>0</v>
      </c>
      <c r="BA49" s="25">
        <f t="shared" si="254"/>
        <v>11.799999999999999</v>
      </c>
      <c r="BB49" s="25">
        <f t="shared" si="254"/>
        <v>0</v>
      </c>
      <c r="BC49" s="25">
        <f t="shared" si="251"/>
        <v>13.469999999999999</v>
      </c>
      <c r="BD49" s="25">
        <f t="shared" si="251"/>
        <v>0</v>
      </c>
      <c r="BE49" s="25">
        <f t="shared" si="251"/>
        <v>0</v>
      </c>
      <c r="BF49" s="25">
        <f t="shared" si="251"/>
        <v>13.469999999999999</v>
      </c>
      <c r="BG49" s="25">
        <f t="shared" si="251"/>
        <v>0</v>
      </c>
      <c r="BH49" s="25">
        <f t="shared" ref="BH49:BL49" si="255">SUM(BH50:BH66)</f>
        <v>13.469999999999999</v>
      </c>
      <c r="BI49" s="25">
        <f t="shared" si="255"/>
        <v>0</v>
      </c>
      <c r="BJ49" s="25">
        <f t="shared" si="255"/>
        <v>0</v>
      </c>
      <c r="BK49" s="25">
        <f t="shared" si="255"/>
        <v>13.469999999999999</v>
      </c>
      <c r="BL49" s="25">
        <f t="shared" si="255"/>
        <v>0</v>
      </c>
      <c r="BM49" s="25">
        <f t="shared" si="251"/>
        <v>9.379999999999999</v>
      </c>
      <c r="BN49" s="25">
        <f t="shared" si="251"/>
        <v>0</v>
      </c>
      <c r="BO49" s="25">
        <f t="shared" si="251"/>
        <v>0</v>
      </c>
      <c r="BP49" s="25">
        <f t="shared" si="251"/>
        <v>9.379999999999999</v>
      </c>
      <c r="BQ49" s="25">
        <f t="shared" si="251"/>
        <v>0</v>
      </c>
      <c r="BR49" s="25">
        <f t="shared" ref="BR49:BV49" si="256">SUM(BR50:BR66)</f>
        <v>9.379999999999999</v>
      </c>
      <c r="BS49" s="25">
        <f t="shared" si="256"/>
        <v>0</v>
      </c>
      <c r="BT49" s="25">
        <f t="shared" si="256"/>
        <v>0</v>
      </c>
      <c r="BU49" s="25">
        <f t="shared" si="256"/>
        <v>9.379999999999999</v>
      </c>
      <c r="BV49" s="25">
        <f t="shared" si="256"/>
        <v>0</v>
      </c>
      <c r="BW49" s="25">
        <f t="shared" si="251"/>
        <v>7.75</v>
      </c>
      <c r="BX49" s="25">
        <f t="shared" si="251"/>
        <v>0</v>
      </c>
      <c r="BY49" s="25">
        <f t="shared" si="251"/>
        <v>0</v>
      </c>
      <c r="BZ49" s="25">
        <f t="shared" si="251"/>
        <v>7.75</v>
      </c>
      <c r="CA49" s="24">
        <v>0</v>
      </c>
      <c r="CB49" s="25">
        <f t="shared" ref="CB49:CF49" si="257">SUM(CB50:CB66)</f>
        <v>7.75</v>
      </c>
      <c r="CC49" s="25">
        <f t="shared" si="257"/>
        <v>0</v>
      </c>
      <c r="CD49" s="25">
        <f t="shared" si="257"/>
        <v>0</v>
      </c>
      <c r="CE49" s="25">
        <f t="shared" si="257"/>
        <v>7.75</v>
      </c>
      <c r="CF49" s="25">
        <f t="shared" si="257"/>
        <v>0</v>
      </c>
      <c r="CG49" s="25">
        <f t="shared" ref="CG49" si="258">SUM(CG50:CG66)</f>
        <v>53.740000000000009</v>
      </c>
      <c r="CH49" s="24">
        <v>0</v>
      </c>
      <c r="CI49" s="24">
        <v>0</v>
      </c>
      <c r="CJ49" s="25">
        <f t="shared" si="50"/>
        <v>53.739999999999995</v>
      </c>
      <c r="CK49" s="24">
        <v>0</v>
      </c>
      <c r="CL49" s="25">
        <f t="shared" ref="CL49" si="259">SUM(CL50:CL66)</f>
        <v>53.740000000000009</v>
      </c>
      <c r="CM49" s="24">
        <v>0</v>
      </c>
      <c r="CN49" s="24">
        <v>0</v>
      </c>
      <c r="CO49" s="25">
        <f t="shared" ref="CO49:CO66" si="260">AQ49+BA49+BK49+BU49+CE49</f>
        <v>53.739999999999995</v>
      </c>
      <c r="CP49" s="24">
        <v>0</v>
      </c>
      <c r="CQ49" s="19" t="s">
        <v>311</v>
      </c>
    </row>
    <row r="50" spans="1:95" s="47" customFormat="1" ht="78.75" x14ac:dyDescent="0.25">
      <c r="A50" s="4" t="s">
        <v>269</v>
      </c>
      <c r="B50" s="8" t="s">
        <v>120</v>
      </c>
      <c r="C50" s="46" t="s">
        <v>121</v>
      </c>
      <c r="D50" s="20" t="s">
        <v>304</v>
      </c>
      <c r="E50" s="18">
        <v>2018</v>
      </c>
      <c r="F50" s="18">
        <v>2018</v>
      </c>
      <c r="G50" s="20">
        <v>2018</v>
      </c>
      <c r="H50" s="20" t="s">
        <v>333</v>
      </c>
      <c r="I50" s="20" t="s">
        <v>333</v>
      </c>
      <c r="J50" s="20" t="s">
        <v>333</v>
      </c>
      <c r="K50" s="20" t="s">
        <v>333</v>
      </c>
      <c r="L50" s="20" t="s">
        <v>333</v>
      </c>
      <c r="M50" s="20" t="s">
        <v>333</v>
      </c>
      <c r="N50" s="20">
        <v>0</v>
      </c>
      <c r="O50" s="24">
        <v>0</v>
      </c>
      <c r="P50" s="24">
        <v>17.734999999999999</v>
      </c>
      <c r="Q50" s="24">
        <v>23.542999999999999</v>
      </c>
      <c r="R50" s="24">
        <v>17.734999999999999</v>
      </c>
      <c r="S50" s="24">
        <v>23.542999999999999</v>
      </c>
      <c r="T50" s="24">
        <v>4.07</v>
      </c>
      <c r="U50" s="24">
        <v>4.07</v>
      </c>
      <c r="V50" s="24">
        <v>0</v>
      </c>
      <c r="W50" s="24">
        <v>4.07</v>
      </c>
      <c r="X50" s="24">
        <v>4.07</v>
      </c>
      <c r="Y50" s="24">
        <f t="shared" si="4"/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f t="shared" si="6"/>
        <v>0</v>
      </c>
      <c r="AE50" s="24">
        <v>0</v>
      </c>
      <c r="AF50" s="24">
        <v>0</v>
      </c>
      <c r="AG50" s="24">
        <v>0</v>
      </c>
      <c r="AH50" s="24">
        <v>0</v>
      </c>
      <c r="AI50" s="24">
        <f t="shared" si="27"/>
        <v>4.07</v>
      </c>
      <c r="AJ50" s="24">
        <v>0</v>
      </c>
      <c r="AK50" s="24">
        <v>0</v>
      </c>
      <c r="AL50" s="25">
        <v>4.07</v>
      </c>
      <c r="AM50" s="24">
        <v>0</v>
      </c>
      <c r="AN50" s="24">
        <f t="shared" si="29"/>
        <v>4.07</v>
      </c>
      <c r="AO50" s="24">
        <v>0</v>
      </c>
      <c r="AP50" s="24">
        <v>0</v>
      </c>
      <c r="AQ50" s="24">
        <v>4.07</v>
      </c>
      <c r="AR50" s="24">
        <v>0</v>
      </c>
      <c r="AS50" s="24">
        <f>AT50+AU50+AV50+AW50</f>
        <v>0</v>
      </c>
      <c r="AT50" s="25">
        <v>0</v>
      </c>
      <c r="AU50" s="25">
        <v>0</v>
      </c>
      <c r="AV50" s="21">
        <v>0</v>
      </c>
      <c r="AW50" s="25">
        <v>0</v>
      </c>
      <c r="AX50" s="24">
        <f t="shared" ref="AX50:AX66" si="261">AY50+AZ50+BA50+BB50</f>
        <v>0</v>
      </c>
      <c r="AY50" s="24">
        <v>0</v>
      </c>
      <c r="AZ50" s="24">
        <v>0</v>
      </c>
      <c r="BA50" s="24">
        <v>0</v>
      </c>
      <c r="BB50" s="24">
        <v>0</v>
      </c>
      <c r="BC50" s="24">
        <f>BD50+BE50+BF50+BG50</f>
        <v>0</v>
      </c>
      <c r="BD50" s="24">
        <v>0</v>
      </c>
      <c r="BE50" s="24">
        <v>0</v>
      </c>
      <c r="BF50" s="25">
        <v>0</v>
      </c>
      <c r="BG50" s="24">
        <v>0</v>
      </c>
      <c r="BH50" s="24">
        <f t="shared" ref="BH50:BH66" si="262">BI50+BJ50+BK50+BL50</f>
        <v>0</v>
      </c>
      <c r="BI50" s="24">
        <v>0</v>
      </c>
      <c r="BJ50" s="24">
        <v>0</v>
      </c>
      <c r="BK50" s="24">
        <v>0</v>
      </c>
      <c r="BL50" s="24">
        <v>0</v>
      </c>
      <c r="BM50" s="24">
        <f>BN50+BO50+BP50+BQ50</f>
        <v>0</v>
      </c>
      <c r="BN50" s="24">
        <v>0</v>
      </c>
      <c r="BO50" s="24">
        <v>0</v>
      </c>
      <c r="BP50" s="25">
        <v>0</v>
      </c>
      <c r="BQ50" s="24">
        <v>0</v>
      </c>
      <c r="BR50" s="24">
        <f t="shared" ref="BR50:BR66" si="263">BS50+BT50+BU50+BV50</f>
        <v>0</v>
      </c>
      <c r="BS50" s="24">
        <v>0</v>
      </c>
      <c r="BT50" s="24">
        <v>0</v>
      </c>
      <c r="BU50" s="24">
        <v>0</v>
      </c>
      <c r="BV50" s="24">
        <v>0</v>
      </c>
      <c r="BW50" s="24">
        <f>BX50+BY50+BZ50+CA50</f>
        <v>0</v>
      </c>
      <c r="BX50" s="24">
        <v>0</v>
      </c>
      <c r="BY50" s="24">
        <v>0</v>
      </c>
      <c r="BZ50" s="25">
        <v>0</v>
      </c>
      <c r="CA50" s="24">
        <v>0</v>
      </c>
      <c r="CB50" s="24">
        <f t="shared" ref="CB50:CB66" si="264">CC50+CD50+CE50+CF50</f>
        <v>0</v>
      </c>
      <c r="CC50" s="24">
        <v>0</v>
      </c>
      <c r="CD50" s="24">
        <v>0</v>
      </c>
      <c r="CE50" s="24">
        <v>0</v>
      </c>
      <c r="CF50" s="24">
        <v>0</v>
      </c>
      <c r="CG50" s="24">
        <f>CH50+CI50+CJ50+CK50</f>
        <v>4.07</v>
      </c>
      <c r="CH50" s="24">
        <v>0</v>
      </c>
      <c r="CI50" s="24">
        <v>0</v>
      </c>
      <c r="CJ50" s="25">
        <f t="shared" si="50"/>
        <v>4.07</v>
      </c>
      <c r="CK50" s="24">
        <v>0</v>
      </c>
      <c r="CL50" s="24">
        <f>CM50+CN50+CO50+CP50</f>
        <v>4.07</v>
      </c>
      <c r="CM50" s="24">
        <v>0</v>
      </c>
      <c r="CN50" s="24">
        <v>0</v>
      </c>
      <c r="CO50" s="25">
        <f t="shared" si="260"/>
        <v>4.07</v>
      </c>
      <c r="CP50" s="24">
        <v>0</v>
      </c>
      <c r="CQ50" s="19" t="s">
        <v>311</v>
      </c>
    </row>
    <row r="51" spans="1:95" s="47" customFormat="1" ht="78.75" x14ac:dyDescent="0.25">
      <c r="A51" s="4" t="s">
        <v>270</v>
      </c>
      <c r="B51" s="8" t="s">
        <v>120</v>
      </c>
      <c r="C51" s="46" t="s">
        <v>232</v>
      </c>
      <c r="D51" s="20" t="s">
        <v>304</v>
      </c>
      <c r="E51" s="18">
        <v>2019</v>
      </c>
      <c r="F51" s="18">
        <v>2019</v>
      </c>
      <c r="G51" s="20">
        <v>2019</v>
      </c>
      <c r="H51" s="20" t="s">
        <v>333</v>
      </c>
      <c r="I51" s="20" t="s">
        <v>333</v>
      </c>
      <c r="J51" s="20" t="s">
        <v>333</v>
      </c>
      <c r="K51" s="20" t="s">
        <v>333</v>
      </c>
      <c r="L51" s="20" t="s">
        <v>333</v>
      </c>
      <c r="M51" s="20" t="s">
        <v>333</v>
      </c>
      <c r="N51" s="20">
        <v>0</v>
      </c>
      <c r="O51" s="24">
        <v>0</v>
      </c>
      <c r="P51" s="24">
        <v>17.734999999999999</v>
      </c>
      <c r="Q51" s="24">
        <v>24.553999999999998</v>
      </c>
      <c r="R51" s="24">
        <v>17.734999999999999</v>
      </c>
      <c r="S51" s="24">
        <v>24.553999999999998</v>
      </c>
      <c r="T51" s="24">
        <v>4.24</v>
      </c>
      <c r="U51" s="24">
        <v>4.24</v>
      </c>
      <c r="V51" s="24">
        <v>0</v>
      </c>
      <c r="W51" s="24">
        <v>4.24</v>
      </c>
      <c r="X51" s="24">
        <v>4.24</v>
      </c>
      <c r="Y51" s="24">
        <f t="shared" si="4"/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f t="shared" si="6"/>
        <v>0</v>
      </c>
      <c r="AE51" s="24">
        <v>0</v>
      </c>
      <c r="AF51" s="24">
        <v>0</v>
      </c>
      <c r="AG51" s="24">
        <v>0</v>
      </c>
      <c r="AH51" s="24">
        <v>0</v>
      </c>
      <c r="AI51" s="24">
        <f t="shared" si="27"/>
        <v>0</v>
      </c>
      <c r="AJ51" s="24">
        <v>0</v>
      </c>
      <c r="AK51" s="24">
        <v>0</v>
      </c>
      <c r="AL51" s="25">
        <v>0</v>
      </c>
      <c r="AM51" s="24">
        <v>0</v>
      </c>
      <c r="AN51" s="24">
        <f t="shared" si="29"/>
        <v>0</v>
      </c>
      <c r="AO51" s="24">
        <v>0</v>
      </c>
      <c r="AP51" s="24">
        <v>0</v>
      </c>
      <c r="AQ51" s="24">
        <v>0</v>
      </c>
      <c r="AR51" s="24">
        <v>0</v>
      </c>
      <c r="AS51" s="24">
        <f t="shared" ref="AS51:AS66" si="265">AT51+AU51+AV51+AW51</f>
        <v>4.24</v>
      </c>
      <c r="AT51" s="25">
        <v>0</v>
      </c>
      <c r="AU51" s="25">
        <v>0</v>
      </c>
      <c r="AV51" s="21">
        <v>4.24</v>
      </c>
      <c r="AW51" s="25">
        <f t="shared" si="251"/>
        <v>0</v>
      </c>
      <c r="AX51" s="24">
        <f t="shared" si="261"/>
        <v>4.24</v>
      </c>
      <c r="AY51" s="24">
        <v>0</v>
      </c>
      <c r="AZ51" s="24">
        <v>0</v>
      </c>
      <c r="BA51" s="24">
        <v>4.24</v>
      </c>
      <c r="BB51" s="24">
        <v>0</v>
      </c>
      <c r="BC51" s="24">
        <f t="shared" ref="BC51:BC66" si="266">BD51+BE51+BF51+BG51</f>
        <v>0</v>
      </c>
      <c r="BD51" s="24">
        <v>0</v>
      </c>
      <c r="BE51" s="24">
        <v>0</v>
      </c>
      <c r="BF51" s="25">
        <v>0</v>
      </c>
      <c r="BG51" s="24">
        <v>0</v>
      </c>
      <c r="BH51" s="24">
        <f t="shared" si="262"/>
        <v>0</v>
      </c>
      <c r="BI51" s="24">
        <v>0</v>
      </c>
      <c r="BJ51" s="24">
        <v>0</v>
      </c>
      <c r="BK51" s="24">
        <v>0</v>
      </c>
      <c r="BL51" s="24">
        <v>0</v>
      </c>
      <c r="BM51" s="24">
        <f t="shared" ref="BM51:BM66" si="267">BN51+BO51+BP51+BQ51</f>
        <v>0</v>
      </c>
      <c r="BN51" s="24">
        <v>0</v>
      </c>
      <c r="BO51" s="24">
        <v>0</v>
      </c>
      <c r="BP51" s="25">
        <v>0</v>
      </c>
      <c r="BQ51" s="24">
        <v>0</v>
      </c>
      <c r="BR51" s="24">
        <f t="shared" si="263"/>
        <v>0</v>
      </c>
      <c r="BS51" s="24">
        <v>0</v>
      </c>
      <c r="BT51" s="24">
        <v>0</v>
      </c>
      <c r="BU51" s="24">
        <v>0</v>
      </c>
      <c r="BV51" s="24">
        <v>0</v>
      </c>
      <c r="BW51" s="24">
        <f t="shared" ref="BW51:BW66" si="268">BX51+BY51+BZ51+CA51</f>
        <v>0</v>
      </c>
      <c r="BX51" s="24">
        <v>0</v>
      </c>
      <c r="BY51" s="24">
        <v>0</v>
      </c>
      <c r="BZ51" s="25">
        <v>0</v>
      </c>
      <c r="CA51" s="24">
        <v>0</v>
      </c>
      <c r="CB51" s="24">
        <f t="shared" si="264"/>
        <v>0</v>
      </c>
      <c r="CC51" s="24">
        <v>0</v>
      </c>
      <c r="CD51" s="24">
        <v>0</v>
      </c>
      <c r="CE51" s="24">
        <v>0</v>
      </c>
      <c r="CF51" s="24">
        <v>0</v>
      </c>
      <c r="CG51" s="24">
        <f t="shared" ref="CG51:CG88" si="269">CH51+CI51+CJ51+CK51</f>
        <v>4.24</v>
      </c>
      <c r="CH51" s="24">
        <v>0</v>
      </c>
      <c r="CI51" s="24">
        <v>0</v>
      </c>
      <c r="CJ51" s="25">
        <f t="shared" si="50"/>
        <v>4.24</v>
      </c>
      <c r="CK51" s="24">
        <v>0</v>
      </c>
      <c r="CL51" s="24">
        <f t="shared" ref="CL51:CL66" si="270">CM51+CN51+CO51+CP51</f>
        <v>4.24</v>
      </c>
      <c r="CM51" s="24">
        <v>0</v>
      </c>
      <c r="CN51" s="24">
        <v>0</v>
      </c>
      <c r="CO51" s="25">
        <f t="shared" si="260"/>
        <v>4.24</v>
      </c>
      <c r="CP51" s="24">
        <v>0</v>
      </c>
      <c r="CQ51" s="19" t="s">
        <v>311</v>
      </c>
    </row>
    <row r="52" spans="1:95" s="47" customFormat="1" ht="78.75" x14ac:dyDescent="0.25">
      <c r="A52" s="4" t="s">
        <v>271</v>
      </c>
      <c r="B52" s="8" t="s">
        <v>120</v>
      </c>
      <c r="C52" s="46" t="s">
        <v>243</v>
      </c>
      <c r="D52" s="20" t="s">
        <v>304</v>
      </c>
      <c r="E52" s="18">
        <v>2020</v>
      </c>
      <c r="F52" s="18">
        <v>2020</v>
      </c>
      <c r="G52" s="20">
        <v>2020</v>
      </c>
      <c r="H52" s="20" t="s">
        <v>333</v>
      </c>
      <c r="I52" s="20" t="s">
        <v>333</v>
      </c>
      <c r="J52" s="20" t="s">
        <v>333</v>
      </c>
      <c r="K52" s="20" t="s">
        <v>333</v>
      </c>
      <c r="L52" s="20" t="s">
        <v>333</v>
      </c>
      <c r="M52" s="20" t="s">
        <v>333</v>
      </c>
      <c r="N52" s="20">
        <v>0</v>
      </c>
      <c r="O52" s="24">
        <v>0</v>
      </c>
      <c r="P52" s="24">
        <v>17.734999999999999</v>
      </c>
      <c r="Q52" s="24">
        <v>25.498000000000001</v>
      </c>
      <c r="R52" s="24">
        <v>17.739999999999998</v>
      </c>
      <c r="S52" s="24">
        <v>25.498000000000001</v>
      </c>
      <c r="T52" s="24">
        <v>4.3899999999999997</v>
      </c>
      <c r="U52" s="24">
        <v>4.3899999999999997</v>
      </c>
      <c r="V52" s="24">
        <v>0</v>
      </c>
      <c r="W52" s="24">
        <v>4.3899999999999997</v>
      </c>
      <c r="X52" s="24">
        <v>4.3899999999999997</v>
      </c>
      <c r="Y52" s="24">
        <f t="shared" si="4"/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f t="shared" si="6"/>
        <v>0</v>
      </c>
      <c r="AE52" s="24">
        <v>0</v>
      </c>
      <c r="AF52" s="24">
        <v>0</v>
      </c>
      <c r="AG52" s="24">
        <v>0</v>
      </c>
      <c r="AH52" s="24">
        <v>0</v>
      </c>
      <c r="AI52" s="24">
        <f t="shared" si="27"/>
        <v>0</v>
      </c>
      <c r="AJ52" s="24">
        <v>0</v>
      </c>
      <c r="AK52" s="24">
        <v>0</v>
      </c>
      <c r="AL52" s="25">
        <v>0</v>
      </c>
      <c r="AM52" s="24">
        <v>0</v>
      </c>
      <c r="AN52" s="24">
        <f t="shared" si="29"/>
        <v>0</v>
      </c>
      <c r="AO52" s="24">
        <v>0</v>
      </c>
      <c r="AP52" s="24">
        <v>0</v>
      </c>
      <c r="AQ52" s="24">
        <v>0</v>
      </c>
      <c r="AR52" s="24">
        <v>0</v>
      </c>
      <c r="AS52" s="24">
        <f t="shared" si="265"/>
        <v>0</v>
      </c>
      <c r="AT52" s="25">
        <v>0</v>
      </c>
      <c r="AU52" s="25">
        <v>0</v>
      </c>
      <c r="AV52" s="21">
        <v>0</v>
      </c>
      <c r="AW52" s="25">
        <f t="shared" si="251"/>
        <v>0</v>
      </c>
      <c r="AX52" s="24">
        <f t="shared" si="261"/>
        <v>0</v>
      </c>
      <c r="AY52" s="24">
        <v>0</v>
      </c>
      <c r="AZ52" s="24">
        <v>0</v>
      </c>
      <c r="BA52" s="24">
        <v>0</v>
      </c>
      <c r="BB52" s="24">
        <v>0</v>
      </c>
      <c r="BC52" s="24">
        <f t="shared" si="266"/>
        <v>4.3899999999999997</v>
      </c>
      <c r="BD52" s="24">
        <v>0</v>
      </c>
      <c r="BE52" s="24">
        <v>0</v>
      </c>
      <c r="BF52" s="25">
        <v>4.3899999999999997</v>
      </c>
      <c r="BG52" s="24">
        <v>0</v>
      </c>
      <c r="BH52" s="24">
        <f t="shared" si="262"/>
        <v>4.3899999999999997</v>
      </c>
      <c r="BI52" s="24">
        <v>0</v>
      </c>
      <c r="BJ52" s="24">
        <v>0</v>
      </c>
      <c r="BK52" s="24">
        <v>4.3899999999999997</v>
      </c>
      <c r="BL52" s="24">
        <v>0</v>
      </c>
      <c r="BM52" s="24">
        <f t="shared" si="267"/>
        <v>0</v>
      </c>
      <c r="BN52" s="24">
        <v>0</v>
      </c>
      <c r="BO52" s="24">
        <v>0</v>
      </c>
      <c r="BP52" s="25">
        <v>0</v>
      </c>
      <c r="BQ52" s="24">
        <v>0</v>
      </c>
      <c r="BR52" s="24">
        <f t="shared" si="263"/>
        <v>0</v>
      </c>
      <c r="BS52" s="24">
        <v>0</v>
      </c>
      <c r="BT52" s="24">
        <v>0</v>
      </c>
      <c r="BU52" s="24">
        <v>0</v>
      </c>
      <c r="BV52" s="24">
        <v>0</v>
      </c>
      <c r="BW52" s="24">
        <f t="shared" si="268"/>
        <v>0</v>
      </c>
      <c r="BX52" s="24">
        <v>0</v>
      </c>
      <c r="BY52" s="24">
        <v>0</v>
      </c>
      <c r="BZ52" s="25">
        <v>0</v>
      </c>
      <c r="CA52" s="24">
        <v>0</v>
      </c>
      <c r="CB52" s="24">
        <f t="shared" si="264"/>
        <v>0</v>
      </c>
      <c r="CC52" s="24">
        <v>0</v>
      </c>
      <c r="CD52" s="24">
        <v>0</v>
      </c>
      <c r="CE52" s="24">
        <v>0</v>
      </c>
      <c r="CF52" s="24">
        <v>0</v>
      </c>
      <c r="CG52" s="24">
        <f t="shared" si="269"/>
        <v>4.3899999999999997</v>
      </c>
      <c r="CH52" s="24">
        <v>0</v>
      </c>
      <c r="CI52" s="24">
        <v>0</v>
      </c>
      <c r="CJ52" s="25">
        <f t="shared" si="50"/>
        <v>4.3899999999999997</v>
      </c>
      <c r="CK52" s="24">
        <v>0</v>
      </c>
      <c r="CL52" s="24">
        <f t="shared" si="270"/>
        <v>4.3899999999999997</v>
      </c>
      <c r="CM52" s="24">
        <v>0</v>
      </c>
      <c r="CN52" s="24">
        <v>0</v>
      </c>
      <c r="CO52" s="25">
        <f t="shared" si="260"/>
        <v>4.3899999999999997</v>
      </c>
      <c r="CP52" s="24">
        <v>0</v>
      </c>
      <c r="CQ52" s="19" t="s">
        <v>311</v>
      </c>
    </row>
    <row r="53" spans="1:95" s="47" customFormat="1" ht="47.25" x14ac:dyDescent="0.25">
      <c r="A53" s="4" t="s">
        <v>272</v>
      </c>
      <c r="B53" s="8" t="s">
        <v>122</v>
      </c>
      <c r="C53" s="46" t="s">
        <v>123</v>
      </c>
      <c r="D53" s="20" t="s">
        <v>304</v>
      </c>
      <c r="E53" s="18">
        <v>2018</v>
      </c>
      <c r="F53" s="18">
        <v>2018</v>
      </c>
      <c r="G53" s="20">
        <v>2018</v>
      </c>
      <c r="H53" s="20" t="s">
        <v>333</v>
      </c>
      <c r="I53" s="20" t="s">
        <v>333</v>
      </c>
      <c r="J53" s="20" t="s">
        <v>333</v>
      </c>
      <c r="K53" s="20" t="s">
        <v>333</v>
      </c>
      <c r="L53" s="20" t="s">
        <v>333</v>
      </c>
      <c r="M53" s="20" t="s">
        <v>333</v>
      </c>
      <c r="N53" s="20">
        <v>0</v>
      </c>
      <c r="O53" s="24">
        <v>0</v>
      </c>
      <c r="P53" s="24">
        <v>66.599000000000004</v>
      </c>
      <c r="Q53" s="24">
        <v>88.406000000000006</v>
      </c>
      <c r="R53" s="24">
        <v>66.599000000000004</v>
      </c>
      <c r="S53" s="24">
        <v>88.406000000000006</v>
      </c>
      <c r="T53" s="24">
        <v>3.39</v>
      </c>
      <c r="U53" s="24">
        <v>3.39</v>
      </c>
      <c r="V53" s="24">
        <v>0</v>
      </c>
      <c r="W53" s="24">
        <v>3.39</v>
      </c>
      <c r="X53" s="24">
        <v>3.39</v>
      </c>
      <c r="Y53" s="24">
        <f t="shared" si="4"/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f t="shared" si="6"/>
        <v>0</v>
      </c>
      <c r="AE53" s="24">
        <v>0</v>
      </c>
      <c r="AF53" s="24">
        <v>0</v>
      </c>
      <c r="AG53" s="24">
        <v>0</v>
      </c>
      <c r="AH53" s="24">
        <v>0</v>
      </c>
      <c r="AI53" s="24">
        <f t="shared" si="27"/>
        <v>3.39</v>
      </c>
      <c r="AJ53" s="24">
        <v>0</v>
      </c>
      <c r="AK53" s="24">
        <v>0</v>
      </c>
      <c r="AL53" s="25">
        <v>3.39</v>
      </c>
      <c r="AM53" s="24">
        <v>0</v>
      </c>
      <c r="AN53" s="24">
        <f t="shared" si="29"/>
        <v>3.39</v>
      </c>
      <c r="AO53" s="24">
        <v>0</v>
      </c>
      <c r="AP53" s="24">
        <v>0</v>
      </c>
      <c r="AQ53" s="24">
        <v>3.39</v>
      </c>
      <c r="AR53" s="24">
        <v>0</v>
      </c>
      <c r="AS53" s="24">
        <f t="shared" si="265"/>
        <v>0</v>
      </c>
      <c r="AT53" s="25">
        <v>0</v>
      </c>
      <c r="AU53" s="25">
        <v>0</v>
      </c>
      <c r="AV53" s="21">
        <v>0</v>
      </c>
      <c r="AW53" s="24">
        <v>0</v>
      </c>
      <c r="AX53" s="24">
        <f t="shared" si="261"/>
        <v>0</v>
      </c>
      <c r="AY53" s="24">
        <v>0</v>
      </c>
      <c r="AZ53" s="24">
        <v>0</v>
      </c>
      <c r="BA53" s="24">
        <v>0</v>
      </c>
      <c r="BB53" s="24">
        <v>0</v>
      </c>
      <c r="BC53" s="24">
        <f t="shared" si="266"/>
        <v>0</v>
      </c>
      <c r="BD53" s="24">
        <v>0</v>
      </c>
      <c r="BE53" s="24">
        <v>0</v>
      </c>
      <c r="BF53" s="25">
        <v>0</v>
      </c>
      <c r="BG53" s="24">
        <v>0</v>
      </c>
      <c r="BH53" s="24">
        <f t="shared" si="262"/>
        <v>0</v>
      </c>
      <c r="BI53" s="24">
        <v>0</v>
      </c>
      <c r="BJ53" s="24">
        <v>0</v>
      </c>
      <c r="BK53" s="24">
        <v>0</v>
      </c>
      <c r="BL53" s="24">
        <v>0</v>
      </c>
      <c r="BM53" s="24">
        <f t="shared" si="267"/>
        <v>0</v>
      </c>
      <c r="BN53" s="24">
        <v>0</v>
      </c>
      <c r="BO53" s="24">
        <v>0</v>
      </c>
      <c r="BP53" s="25">
        <v>0</v>
      </c>
      <c r="BQ53" s="24">
        <v>0</v>
      </c>
      <c r="BR53" s="24">
        <f t="shared" si="263"/>
        <v>0</v>
      </c>
      <c r="BS53" s="24">
        <v>0</v>
      </c>
      <c r="BT53" s="24">
        <v>0</v>
      </c>
      <c r="BU53" s="24">
        <v>0</v>
      </c>
      <c r="BV53" s="24">
        <v>0</v>
      </c>
      <c r="BW53" s="24">
        <f t="shared" si="268"/>
        <v>0</v>
      </c>
      <c r="BX53" s="24">
        <v>0</v>
      </c>
      <c r="BY53" s="24">
        <v>0</v>
      </c>
      <c r="BZ53" s="25">
        <v>0</v>
      </c>
      <c r="CA53" s="24">
        <v>0</v>
      </c>
      <c r="CB53" s="24">
        <f t="shared" si="264"/>
        <v>0</v>
      </c>
      <c r="CC53" s="24">
        <v>0</v>
      </c>
      <c r="CD53" s="24">
        <v>0</v>
      </c>
      <c r="CE53" s="24">
        <v>0</v>
      </c>
      <c r="CF53" s="24">
        <v>0</v>
      </c>
      <c r="CG53" s="24">
        <f t="shared" si="269"/>
        <v>3.39</v>
      </c>
      <c r="CH53" s="24">
        <v>0</v>
      </c>
      <c r="CI53" s="24">
        <v>0</v>
      </c>
      <c r="CJ53" s="25">
        <f t="shared" si="50"/>
        <v>3.39</v>
      </c>
      <c r="CK53" s="24">
        <v>0</v>
      </c>
      <c r="CL53" s="24">
        <f t="shared" si="270"/>
        <v>3.39</v>
      </c>
      <c r="CM53" s="24">
        <v>0</v>
      </c>
      <c r="CN53" s="24">
        <v>0</v>
      </c>
      <c r="CO53" s="25">
        <f t="shared" si="260"/>
        <v>3.39</v>
      </c>
      <c r="CP53" s="24">
        <v>0</v>
      </c>
      <c r="CQ53" s="19" t="s">
        <v>311</v>
      </c>
    </row>
    <row r="54" spans="1:95" s="47" customFormat="1" ht="47.25" x14ac:dyDescent="0.25">
      <c r="A54" s="4" t="s">
        <v>273</v>
      </c>
      <c r="B54" s="8" t="s">
        <v>122</v>
      </c>
      <c r="C54" s="46" t="s">
        <v>233</v>
      </c>
      <c r="D54" s="20" t="s">
        <v>304</v>
      </c>
      <c r="E54" s="18">
        <v>2019</v>
      </c>
      <c r="F54" s="18">
        <v>2019</v>
      </c>
      <c r="G54" s="20">
        <v>2019</v>
      </c>
      <c r="H54" s="20" t="s">
        <v>333</v>
      </c>
      <c r="I54" s="20" t="s">
        <v>333</v>
      </c>
      <c r="J54" s="20" t="s">
        <v>333</v>
      </c>
      <c r="K54" s="20" t="s">
        <v>333</v>
      </c>
      <c r="L54" s="20" t="s">
        <v>333</v>
      </c>
      <c r="M54" s="20" t="s">
        <v>333</v>
      </c>
      <c r="N54" s="20">
        <v>0</v>
      </c>
      <c r="O54" s="24">
        <v>0</v>
      </c>
      <c r="P54" s="24">
        <v>66.599000000000004</v>
      </c>
      <c r="Q54" s="24">
        <v>92.204999999999998</v>
      </c>
      <c r="R54" s="24">
        <v>66.599000000000004</v>
      </c>
      <c r="S54" s="24">
        <v>92.204999999999998</v>
      </c>
      <c r="T54" s="24">
        <v>3.54</v>
      </c>
      <c r="U54" s="24">
        <v>3.54</v>
      </c>
      <c r="V54" s="24">
        <v>0</v>
      </c>
      <c r="W54" s="24">
        <v>3.54</v>
      </c>
      <c r="X54" s="24">
        <v>3.54</v>
      </c>
      <c r="Y54" s="24">
        <f t="shared" si="4"/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f t="shared" si="6"/>
        <v>0</v>
      </c>
      <c r="AE54" s="24">
        <v>0</v>
      </c>
      <c r="AF54" s="24">
        <v>0</v>
      </c>
      <c r="AG54" s="24">
        <v>0</v>
      </c>
      <c r="AH54" s="24">
        <v>0</v>
      </c>
      <c r="AI54" s="24">
        <f t="shared" si="27"/>
        <v>0</v>
      </c>
      <c r="AJ54" s="24">
        <v>0</v>
      </c>
      <c r="AK54" s="24">
        <v>0</v>
      </c>
      <c r="AL54" s="25">
        <v>0</v>
      </c>
      <c r="AM54" s="24">
        <v>0</v>
      </c>
      <c r="AN54" s="24">
        <f t="shared" si="29"/>
        <v>0</v>
      </c>
      <c r="AO54" s="24">
        <v>0</v>
      </c>
      <c r="AP54" s="24">
        <v>0</v>
      </c>
      <c r="AQ54" s="24">
        <v>0</v>
      </c>
      <c r="AR54" s="24">
        <v>0</v>
      </c>
      <c r="AS54" s="24">
        <f t="shared" si="265"/>
        <v>3.54</v>
      </c>
      <c r="AT54" s="25">
        <v>0</v>
      </c>
      <c r="AU54" s="25">
        <v>0</v>
      </c>
      <c r="AV54" s="21">
        <v>3.54</v>
      </c>
      <c r="AW54" s="24">
        <v>0</v>
      </c>
      <c r="AX54" s="24">
        <f t="shared" si="261"/>
        <v>3.54</v>
      </c>
      <c r="AY54" s="24">
        <v>0</v>
      </c>
      <c r="AZ54" s="24">
        <v>0</v>
      </c>
      <c r="BA54" s="24">
        <v>3.54</v>
      </c>
      <c r="BB54" s="24">
        <v>0</v>
      </c>
      <c r="BC54" s="24">
        <f t="shared" si="266"/>
        <v>0</v>
      </c>
      <c r="BD54" s="24">
        <v>0</v>
      </c>
      <c r="BE54" s="24">
        <v>0</v>
      </c>
      <c r="BF54" s="25">
        <v>0</v>
      </c>
      <c r="BG54" s="24">
        <v>0</v>
      </c>
      <c r="BH54" s="24">
        <f t="shared" si="262"/>
        <v>0</v>
      </c>
      <c r="BI54" s="24">
        <v>0</v>
      </c>
      <c r="BJ54" s="24">
        <v>0</v>
      </c>
      <c r="BK54" s="24">
        <v>0</v>
      </c>
      <c r="BL54" s="24">
        <v>0</v>
      </c>
      <c r="BM54" s="24">
        <f t="shared" si="267"/>
        <v>0</v>
      </c>
      <c r="BN54" s="24">
        <v>0</v>
      </c>
      <c r="BO54" s="24">
        <v>0</v>
      </c>
      <c r="BP54" s="25">
        <v>0</v>
      </c>
      <c r="BQ54" s="24">
        <v>0</v>
      </c>
      <c r="BR54" s="24">
        <f t="shared" si="263"/>
        <v>0</v>
      </c>
      <c r="BS54" s="24">
        <v>0</v>
      </c>
      <c r="BT54" s="24">
        <v>0</v>
      </c>
      <c r="BU54" s="24">
        <v>0</v>
      </c>
      <c r="BV54" s="24">
        <v>0</v>
      </c>
      <c r="BW54" s="24">
        <f t="shared" si="268"/>
        <v>0</v>
      </c>
      <c r="BX54" s="24">
        <v>0</v>
      </c>
      <c r="BY54" s="24">
        <v>0</v>
      </c>
      <c r="BZ54" s="25">
        <v>0</v>
      </c>
      <c r="CA54" s="24">
        <v>0</v>
      </c>
      <c r="CB54" s="24">
        <f t="shared" si="264"/>
        <v>0</v>
      </c>
      <c r="CC54" s="24">
        <v>0</v>
      </c>
      <c r="CD54" s="24">
        <v>0</v>
      </c>
      <c r="CE54" s="24">
        <v>0</v>
      </c>
      <c r="CF54" s="24">
        <v>0</v>
      </c>
      <c r="CG54" s="24">
        <f t="shared" si="269"/>
        <v>3.54</v>
      </c>
      <c r="CH54" s="24">
        <v>0</v>
      </c>
      <c r="CI54" s="24">
        <v>0</v>
      </c>
      <c r="CJ54" s="25">
        <f t="shared" si="50"/>
        <v>3.54</v>
      </c>
      <c r="CK54" s="24">
        <v>0</v>
      </c>
      <c r="CL54" s="24">
        <f t="shared" si="270"/>
        <v>3.54</v>
      </c>
      <c r="CM54" s="24">
        <v>0</v>
      </c>
      <c r="CN54" s="24">
        <v>0</v>
      </c>
      <c r="CO54" s="25">
        <f t="shared" si="260"/>
        <v>3.54</v>
      </c>
      <c r="CP54" s="24">
        <v>0</v>
      </c>
      <c r="CQ54" s="19" t="s">
        <v>311</v>
      </c>
    </row>
    <row r="55" spans="1:95" s="47" customFormat="1" ht="47.25" x14ac:dyDescent="0.25">
      <c r="A55" s="4" t="s">
        <v>274</v>
      </c>
      <c r="B55" s="8" t="s">
        <v>122</v>
      </c>
      <c r="C55" s="46" t="s">
        <v>244</v>
      </c>
      <c r="D55" s="20" t="s">
        <v>304</v>
      </c>
      <c r="E55" s="18">
        <v>2020</v>
      </c>
      <c r="F55" s="18">
        <v>2020</v>
      </c>
      <c r="G55" s="20">
        <v>2020</v>
      </c>
      <c r="H55" s="20" t="s">
        <v>333</v>
      </c>
      <c r="I55" s="20" t="s">
        <v>333</v>
      </c>
      <c r="J55" s="20" t="s">
        <v>333</v>
      </c>
      <c r="K55" s="20" t="s">
        <v>333</v>
      </c>
      <c r="L55" s="20" t="s">
        <v>333</v>
      </c>
      <c r="M55" s="20" t="s">
        <v>333</v>
      </c>
      <c r="N55" s="20">
        <v>0</v>
      </c>
      <c r="O55" s="24">
        <v>0</v>
      </c>
      <c r="P55" s="24">
        <v>66.599000000000004</v>
      </c>
      <c r="Q55" s="24">
        <v>95.564999999999998</v>
      </c>
      <c r="R55" s="24">
        <v>66.599000000000004</v>
      </c>
      <c r="S55" s="24">
        <v>95.564999999999998</v>
      </c>
      <c r="T55" s="24">
        <v>4.8899999999999997</v>
      </c>
      <c r="U55" s="24">
        <v>4.8899999999999997</v>
      </c>
      <c r="V55" s="24">
        <v>0</v>
      </c>
      <c r="W55" s="24">
        <v>4.8899999999999997</v>
      </c>
      <c r="X55" s="24">
        <v>4.8899999999999997</v>
      </c>
      <c r="Y55" s="24">
        <f t="shared" si="4"/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f t="shared" si="6"/>
        <v>0</v>
      </c>
      <c r="AE55" s="24">
        <v>0</v>
      </c>
      <c r="AF55" s="24">
        <v>0</v>
      </c>
      <c r="AG55" s="24">
        <v>0</v>
      </c>
      <c r="AH55" s="24">
        <v>0</v>
      </c>
      <c r="AI55" s="24">
        <f t="shared" si="27"/>
        <v>0</v>
      </c>
      <c r="AJ55" s="24">
        <v>0</v>
      </c>
      <c r="AK55" s="24">
        <v>0</v>
      </c>
      <c r="AL55" s="25">
        <v>0</v>
      </c>
      <c r="AM55" s="24">
        <v>0</v>
      </c>
      <c r="AN55" s="24">
        <f t="shared" si="29"/>
        <v>0</v>
      </c>
      <c r="AO55" s="24">
        <v>0</v>
      </c>
      <c r="AP55" s="24">
        <v>0</v>
      </c>
      <c r="AQ55" s="24">
        <v>0</v>
      </c>
      <c r="AR55" s="24">
        <v>0</v>
      </c>
      <c r="AS55" s="24">
        <f t="shared" si="265"/>
        <v>0</v>
      </c>
      <c r="AT55" s="25">
        <v>0</v>
      </c>
      <c r="AU55" s="25">
        <v>0</v>
      </c>
      <c r="AV55" s="21">
        <v>0</v>
      </c>
      <c r="AW55" s="24">
        <v>0</v>
      </c>
      <c r="AX55" s="24">
        <f t="shared" si="261"/>
        <v>0</v>
      </c>
      <c r="AY55" s="24">
        <v>0</v>
      </c>
      <c r="AZ55" s="24">
        <v>0</v>
      </c>
      <c r="BA55" s="24">
        <v>0</v>
      </c>
      <c r="BB55" s="24">
        <v>0</v>
      </c>
      <c r="BC55" s="24">
        <f t="shared" si="266"/>
        <v>4.8899999999999997</v>
      </c>
      <c r="BD55" s="24">
        <v>0</v>
      </c>
      <c r="BE55" s="24">
        <v>0</v>
      </c>
      <c r="BF55" s="25">
        <v>4.8899999999999997</v>
      </c>
      <c r="BG55" s="24">
        <v>0</v>
      </c>
      <c r="BH55" s="24">
        <f t="shared" si="262"/>
        <v>4.8899999999999997</v>
      </c>
      <c r="BI55" s="24">
        <v>0</v>
      </c>
      <c r="BJ55" s="24">
        <v>0</v>
      </c>
      <c r="BK55" s="24">
        <v>4.8899999999999997</v>
      </c>
      <c r="BL55" s="24">
        <v>0</v>
      </c>
      <c r="BM55" s="24">
        <f t="shared" si="267"/>
        <v>0</v>
      </c>
      <c r="BN55" s="24">
        <v>0</v>
      </c>
      <c r="BO55" s="24">
        <v>0</v>
      </c>
      <c r="BP55" s="25">
        <v>0</v>
      </c>
      <c r="BQ55" s="24">
        <v>0</v>
      </c>
      <c r="BR55" s="24">
        <f t="shared" si="263"/>
        <v>0</v>
      </c>
      <c r="BS55" s="24">
        <v>0</v>
      </c>
      <c r="BT55" s="24">
        <v>0</v>
      </c>
      <c r="BU55" s="24">
        <v>0</v>
      </c>
      <c r="BV55" s="24">
        <v>0</v>
      </c>
      <c r="BW55" s="24">
        <f t="shared" si="268"/>
        <v>0</v>
      </c>
      <c r="BX55" s="24">
        <v>0</v>
      </c>
      <c r="BY55" s="24">
        <v>0</v>
      </c>
      <c r="BZ55" s="25">
        <v>0</v>
      </c>
      <c r="CA55" s="24">
        <v>0</v>
      </c>
      <c r="CB55" s="24">
        <f t="shared" si="264"/>
        <v>0</v>
      </c>
      <c r="CC55" s="24">
        <v>0</v>
      </c>
      <c r="CD55" s="24">
        <v>0</v>
      </c>
      <c r="CE55" s="24">
        <v>0</v>
      </c>
      <c r="CF55" s="24">
        <v>0</v>
      </c>
      <c r="CG55" s="24">
        <f t="shared" si="269"/>
        <v>4.8899999999999997</v>
      </c>
      <c r="CH55" s="24">
        <v>0</v>
      </c>
      <c r="CI55" s="24">
        <v>0</v>
      </c>
      <c r="CJ55" s="25">
        <f t="shared" si="50"/>
        <v>4.8899999999999997</v>
      </c>
      <c r="CK55" s="24">
        <v>0</v>
      </c>
      <c r="CL55" s="24">
        <f t="shared" si="270"/>
        <v>4.8899999999999997</v>
      </c>
      <c r="CM55" s="24">
        <v>0</v>
      </c>
      <c r="CN55" s="24">
        <v>0</v>
      </c>
      <c r="CO55" s="25">
        <f t="shared" si="260"/>
        <v>4.8899999999999997</v>
      </c>
      <c r="CP55" s="24">
        <v>0</v>
      </c>
      <c r="CQ55" s="19" t="s">
        <v>311</v>
      </c>
    </row>
    <row r="56" spans="1:95" s="47" customFormat="1" ht="47.25" x14ac:dyDescent="0.25">
      <c r="A56" s="4" t="s">
        <v>275</v>
      </c>
      <c r="B56" s="8" t="s">
        <v>122</v>
      </c>
      <c r="C56" s="46" t="s">
        <v>252</v>
      </c>
      <c r="D56" s="20" t="s">
        <v>304</v>
      </c>
      <c r="E56" s="18">
        <v>2021</v>
      </c>
      <c r="F56" s="18">
        <v>2021</v>
      </c>
      <c r="G56" s="20">
        <v>2021</v>
      </c>
      <c r="H56" s="20" t="s">
        <v>333</v>
      </c>
      <c r="I56" s="20" t="s">
        <v>333</v>
      </c>
      <c r="J56" s="20" t="s">
        <v>333</v>
      </c>
      <c r="K56" s="20" t="s">
        <v>333</v>
      </c>
      <c r="L56" s="20" t="s">
        <v>333</v>
      </c>
      <c r="M56" s="20" t="s">
        <v>333</v>
      </c>
      <c r="N56" s="20">
        <v>0</v>
      </c>
      <c r="O56" s="24">
        <v>0</v>
      </c>
      <c r="P56" s="24">
        <v>66.599000000000004</v>
      </c>
      <c r="Q56" s="24">
        <v>91.182000000000002</v>
      </c>
      <c r="R56" s="24">
        <v>66.599000000000004</v>
      </c>
      <c r="S56" s="24">
        <v>91.182000000000002</v>
      </c>
      <c r="T56" s="24">
        <v>5.05</v>
      </c>
      <c r="U56" s="24">
        <v>5.05</v>
      </c>
      <c r="V56" s="24">
        <v>0</v>
      </c>
      <c r="W56" s="24">
        <v>5.05</v>
      </c>
      <c r="X56" s="24">
        <v>5.05</v>
      </c>
      <c r="Y56" s="24">
        <f t="shared" si="4"/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f t="shared" si="6"/>
        <v>0</v>
      </c>
      <c r="AE56" s="24">
        <v>0</v>
      </c>
      <c r="AF56" s="24">
        <v>0</v>
      </c>
      <c r="AG56" s="24">
        <v>0</v>
      </c>
      <c r="AH56" s="24">
        <v>0</v>
      </c>
      <c r="AI56" s="24">
        <f t="shared" si="27"/>
        <v>0</v>
      </c>
      <c r="AJ56" s="24">
        <v>0</v>
      </c>
      <c r="AK56" s="24">
        <v>0</v>
      </c>
      <c r="AL56" s="25">
        <v>0</v>
      </c>
      <c r="AM56" s="24">
        <v>0</v>
      </c>
      <c r="AN56" s="24">
        <f t="shared" si="29"/>
        <v>0</v>
      </c>
      <c r="AO56" s="24">
        <v>0</v>
      </c>
      <c r="AP56" s="24">
        <v>0</v>
      </c>
      <c r="AQ56" s="24">
        <v>0</v>
      </c>
      <c r="AR56" s="24">
        <v>0</v>
      </c>
      <c r="AS56" s="24">
        <f t="shared" si="265"/>
        <v>0</v>
      </c>
      <c r="AT56" s="25">
        <v>0</v>
      </c>
      <c r="AU56" s="25">
        <v>0</v>
      </c>
      <c r="AV56" s="21">
        <v>0</v>
      </c>
      <c r="AW56" s="24">
        <v>0</v>
      </c>
      <c r="AX56" s="24">
        <f t="shared" si="261"/>
        <v>0</v>
      </c>
      <c r="AY56" s="24">
        <v>0</v>
      </c>
      <c r="AZ56" s="24">
        <v>0</v>
      </c>
      <c r="BA56" s="24">
        <v>0</v>
      </c>
      <c r="BB56" s="24">
        <v>0</v>
      </c>
      <c r="BC56" s="24">
        <f t="shared" si="266"/>
        <v>0</v>
      </c>
      <c r="BD56" s="24">
        <v>0</v>
      </c>
      <c r="BE56" s="24">
        <v>0</v>
      </c>
      <c r="BF56" s="25">
        <v>0</v>
      </c>
      <c r="BG56" s="24">
        <v>0</v>
      </c>
      <c r="BH56" s="24">
        <f t="shared" si="262"/>
        <v>0</v>
      </c>
      <c r="BI56" s="24">
        <v>0</v>
      </c>
      <c r="BJ56" s="24">
        <v>0</v>
      </c>
      <c r="BK56" s="24">
        <v>0</v>
      </c>
      <c r="BL56" s="24">
        <v>0</v>
      </c>
      <c r="BM56" s="24">
        <f t="shared" si="267"/>
        <v>5.05</v>
      </c>
      <c r="BN56" s="24">
        <v>0</v>
      </c>
      <c r="BO56" s="24">
        <v>0</v>
      </c>
      <c r="BP56" s="25">
        <v>5.05</v>
      </c>
      <c r="BQ56" s="24">
        <v>0</v>
      </c>
      <c r="BR56" s="24">
        <f t="shared" si="263"/>
        <v>5.05</v>
      </c>
      <c r="BS56" s="24">
        <v>0</v>
      </c>
      <c r="BT56" s="24">
        <v>0</v>
      </c>
      <c r="BU56" s="24">
        <v>5.05</v>
      </c>
      <c r="BV56" s="24">
        <v>0</v>
      </c>
      <c r="BW56" s="24">
        <f t="shared" si="268"/>
        <v>0</v>
      </c>
      <c r="BX56" s="24">
        <v>0</v>
      </c>
      <c r="BY56" s="24">
        <v>0</v>
      </c>
      <c r="BZ56" s="25">
        <v>0</v>
      </c>
      <c r="CA56" s="24">
        <v>0</v>
      </c>
      <c r="CB56" s="24">
        <f t="shared" si="264"/>
        <v>0</v>
      </c>
      <c r="CC56" s="24">
        <v>0</v>
      </c>
      <c r="CD56" s="24">
        <v>0</v>
      </c>
      <c r="CE56" s="24">
        <v>0</v>
      </c>
      <c r="CF56" s="24">
        <v>0</v>
      </c>
      <c r="CG56" s="24">
        <f t="shared" si="269"/>
        <v>5.05</v>
      </c>
      <c r="CH56" s="24">
        <v>0</v>
      </c>
      <c r="CI56" s="24">
        <v>0</v>
      </c>
      <c r="CJ56" s="25">
        <f t="shared" si="50"/>
        <v>5.05</v>
      </c>
      <c r="CK56" s="24">
        <v>0</v>
      </c>
      <c r="CL56" s="24">
        <f t="shared" si="270"/>
        <v>5.05</v>
      </c>
      <c r="CM56" s="24">
        <v>0</v>
      </c>
      <c r="CN56" s="24">
        <v>0</v>
      </c>
      <c r="CO56" s="25">
        <f t="shared" si="260"/>
        <v>5.05</v>
      </c>
      <c r="CP56" s="24">
        <v>0</v>
      </c>
      <c r="CQ56" s="19" t="s">
        <v>311</v>
      </c>
    </row>
    <row r="57" spans="1:95" s="47" customFormat="1" ht="47.25" x14ac:dyDescent="0.25">
      <c r="A57" s="4" t="s">
        <v>276</v>
      </c>
      <c r="B57" s="8" t="s">
        <v>122</v>
      </c>
      <c r="C57" s="46" t="s">
        <v>263</v>
      </c>
      <c r="D57" s="20" t="s">
        <v>304</v>
      </c>
      <c r="E57" s="18">
        <v>2022</v>
      </c>
      <c r="F57" s="18">
        <v>2022</v>
      </c>
      <c r="G57" s="20">
        <v>2022</v>
      </c>
      <c r="H57" s="20" t="s">
        <v>333</v>
      </c>
      <c r="I57" s="20" t="s">
        <v>333</v>
      </c>
      <c r="J57" s="20" t="s">
        <v>333</v>
      </c>
      <c r="K57" s="20" t="s">
        <v>333</v>
      </c>
      <c r="L57" s="20" t="s">
        <v>333</v>
      </c>
      <c r="M57" s="20" t="s">
        <v>333</v>
      </c>
      <c r="N57" s="20">
        <v>0</v>
      </c>
      <c r="O57" s="24">
        <v>0</v>
      </c>
      <c r="P57" s="24">
        <v>66.599000000000004</v>
      </c>
      <c r="Q57" s="24">
        <v>102.169</v>
      </c>
      <c r="R57" s="24">
        <v>66.599000000000004</v>
      </c>
      <c r="S57" s="24">
        <v>102.169</v>
      </c>
      <c r="T57" s="24">
        <v>3.9</v>
      </c>
      <c r="U57" s="24">
        <v>3.9</v>
      </c>
      <c r="V57" s="24">
        <v>0</v>
      </c>
      <c r="W57" s="24">
        <v>3.9</v>
      </c>
      <c r="X57" s="24">
        <v>3.9</v>
      </c>
      <c r="Y57" s="24">
        <f t="shared" si="4"/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f t="shared" si="6"/>
        <v>0</v>
      </c>
      <c r="AE57" s="24">
        <v>0</v>
      </c>
      <c r="AF57" s="24">
        <v>0</v>
      </c>
      <c r="AG57" s="24">
        <v>0</v>
      </c>
      <c r="AH57" s="24">
        <v>0</v>
      </c>
      <c r="AI57" s="24">
        <f t="shared" si="27"/>
        <v>0</v>
      </c>
      <c r="AJ57" s="24">
        <v>0</v>
      </c>
      <c r="AK57" s="24">
        <v>0</v>
      </c>
      <c r="AL57" s="25">
        <v>0</v>
      </c>
      <c r="AM57" s="24">
        <v>0</v>
      </c>
      <c r="AN57" s="24">
        <f t="shared" si="29"/>
        <v>0</v>
      </c>
      <c r="AO57" s="24">
        <v>0</v>
      </c>
      <c r="AP57" s="24">
        <v>0</v>
      </c>
      <c r="AQ57" s="24">
        <v>0</v>
      </c>
      <c r="AR57" s="24">
        <v>0</v>
      </c>
      <c r="AS57" s="24">
        <f t="shared" si="265"/>
        <v>0</v>
      </c>
      <c r="AT57" s="25">
        <v>0</v>
      </c>
      <c r="AU57" s="25">
        <v>0</v>
      </c>
      <c r="AV57" s="21">
        <v>0</v>
      </c>
      <c r="AW57" s="24">
        <v>0</v>
      </c>
      <c r="AX57" s="24">
        <f t="shared" si="261"/>
        <v>0</v>
      </c>
      <c r="AY57" s="24">
        <v>0</v>
      </c>
      <c r="AZ57" s="24">
        <v>0</v>
      </c>
      <c r="BA57" s="24">
        <v>0</v>
      </c>
      <c r="BB57" s="24">
        <v>0</v>
      </c>
      <c r="BC57" s="24">
        <f t="shared" si="266"/>
        <v>0</v>
      </c>
      <c r="BD57" s="24">
        <v>0</v>
      </c>
      <c r="BE57" s="24">
        <v>0</v>
      </c>
      <c r="BF57" s="25">
        <v>0</v>
      </c>
      <c r="BG57" s="24">
        <v>0</v>
      </c>
      <c r="BH57" s="24">
        <f t="shared" si="262"/>
        <v>0</v>
      </c>
      <c r="BI57" s="24">
        <v>0</v>
      </c>
      <c r="BJ57" s="24">
        <v>0</v>
      </c>
      <c r="BK57" s="24">
        <v>0</v>
      </c>
      <c r="BL57" s="24">
        <v>0</v>
      </c>
      <c r="BM57" s="24">
        <f t="shared" si="267"/>
        <v>0</v>
      </c>
      <c r="BN57" s="24">
        <v>0</v>
      </c>
      <c r="BO57" s="24">
        <v>0</v>
      </c>
      <c r="BP57" s="25">
        <v>0</v>
      </c>
      <c r="BQ57" s="24">
        <v>0</v>
      </c>
      <c r="BR57" s="24">
        <f t="shared" si="263"/>
        <v>0</v>
      </c>
      <c r="BS57" s="24">
        <v>0</v>
      </c>
      <c r="BT57" s="24">
        <v>0</v>
      </c>
      <c r="BU57" s="24">
        <v>0</v>
      </c>
      <c r="BV57" s="24">
        <v>0</v>
      </c>
      <c r="BW57" s="24">
        <f t="shared" si="268"/>
        <v>3.9</v>
      </c>
      <c r="BX57" s="24">
        <v>0</v>
      </c>
      <c r="BY57" s="24">
        <v>0</v>
      </c>
      <c r="BZ57" s="25">
        <v>3.9</v>
      </c>
      <c r="CA57" s="24">
        <v>0</v>
      </c>
      <c r="CB57" s="24">
        <f t="shared" si="264"/>
        <v>3.9</v>
      </c>
      <c r="CC57" s="24">
        <v>0</v>
      </c>
      <c r="CD57" s="24">
        <v>0</v>
      </c>
      <c r="CE57" s="24">
        <v>3.9</v>
      </c>
      <c r="CF57" s="24">
        <v>0</v>
      </c>
      <c r="CG57" s="24">
        <f t="shared" si="269"/>
        <v>3.9</v>
      </c>
      <c r="CH57" s="24">
        <v>0</v>
      </c>
      <c r="CI57" s="24">
        <v>0</v>
      </c>
      <c r="CJ57" s="25">
        <f t="shared" si="50"/>
        <v>3.9</v>
      </c>
      <c r="CK57" s="24">
        <v>0</v>
      </c>
      <c r="CL57" s="24">
        <f t="shared" si="270"/>
        <v>3.9</v>
      </c>
      <c r="CM57" s="24">
        <v>0</v>
      </c>
      <c r="CN57" s="24">
        <v>0</v>
      </c>
      <c r="CO57" s="25">
        <f t="shared" si="260"/>
        <v>3.9</v>
      </c>
      <c r="CP57" s="24">
        <v>0</v>
      </c>
      <c r="CQ57" s="19" t="s">
        <v>311</v>
      </c>
    </row>
    <row r="58" spans="1:95" s="47" customFormat="1" ht="31.5" x14ac:dyDescent="0.25">
      <c r="A58" s="4" t="s">
        <v>277</v>
      </c>
      <c r="B58" s="8" t="s">
        <v>124</v>
      </c>
      <c r="C58" s="46" t="s">
        <v>125</v>
      </c>
      <c r="D58" s="20" t="s">
        <v>304</v>
      </c>
      <c r="E58" s="18">
        <v>2018</v>
      </c>
      <c r="F58" s="18">
        <v>2018</v>
      </c>
      <c r="G58" s="20">
        <v>2018</v>
      </c>
      <c r="H58" s="20" t="s">
        <v>333</v>
      </c>
      <c r="I58" s="20" t="s">
        <v>333</v>
      </c>
      <c r="J58" s="20" t="s">
        <v>333</v>
      </c>
      <c r="K58" s="20" t="s">
        <v>333</v>
      </c>
      <c r="L58" s="20" t="s">
        <v>333</v>
      </c>
      <c r="M58" s="20" t="s">
        <v>333</v>
      </c>
      <c r="N58" s="20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3.35</v>
      </c>
      <c r="U58" s="24">
        <v>3.35</v>
      </c>
      <c r="V58" s="24">
        <v>0</v>
      </c>
      <c r="W58" s="24">
        <v>3.35</v>
      </c>
      <c r="X58" s="24">
        <v>3.35</v>
      </c>
      <c r="Y58" s="24">
        <f t="shared" si="4"/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f t="shared" si="6"/>
        <v>0</v>
      </c>
      <c r="AE58" s="24">
        <v>0</v>
      </c>
      <c r="AF58" s="24">
        <v>0</v>
      </c>
      <c r="AG58" s="24">
        <v>0</v>
      </c>
      <c r="AH58" s="24">
        <v>0</v>
      </c>
      <c r="AI58" s="24">
        <f t="shared" si="27"/>
        <v>3.35</v>
      </c>
      <c r="AJ58" s="24">
        <v>0</v>
      </c>
      <c r="AK58" s="24">
        <v>0</v>
      </c>
      <c r="AL58" s="25">
        <v>3.35</v>
      </c>
      <c r="AM58" s="24">
        <v>0</v>
      </c>
      <c r="AN58" s="24">
        <f t="shared" si="29"/>
        <v>3.35</v>
      </c>
      <c r="AO58" s="24">
        <v>0</v>
      </c>
      <c r="AP58" s="24">
        <v>0</v>
      </c>
      <c r="AQ58" s="24">
        <v>3.35</v>
      </c>
      <c r="AR58" s="24">
        <v>0</v>
      </c>
      <c r="AS58" s="24">
        <f t="shared" si="265"/>
        <v>0</v>
      </c>
      <c r="AT58" s="25">
        <v>0</v>
      </c>
      <c r="AU58" s="25">
        <v>0</v>
      </c>
      <c r="AV58" s="21">
        <v>0</v>
      </c>
      <c r="AW58" s="24">
        <v>0</v>
      </c>
      <c r="AX58" s="24">
        <f t="shared" si="261"/>
        <v>0</v>
      </c>
      <c r="AY58" s="24">
        <v>0</v>
      </c>
      <c r="AZ58" s="24">
        <v>0</v>
      </c>
      <c r="BA58" s="24">
        <v>0</v>
      </c>
      <c r="BB58" s="24">
        <v>0</v>
      </c>
      <c r="BC58" s="24">
        <f t="shared" si="266"/>
        <v>0</v>
      </c>
      <c r="BD58" s="24">
        <v>0</v>
      </c>
      <c r="BE58" s="24">
        <v>0</v>
      </c>
      <c r="BF58" s="25">
        <v>0</v>
      </c>
      <c r="BG58" s="24">
        <v>0</v>
      </c>
      <c r="BH58" s="24">
        <f t="shared" si="262"/>
        <v>0</v>
      </c>
      <c r="BI58" s="24">
        <v>0</v>
      </c>
      <c r="BJ58" s="24">
        <v>0</v>
      </c>
      <c r="BK58" s="24">
        <v>0</v>
      </c>
      <c r="BL58" s="24">
        <v>0</v>
      </c>
      <c r="BM58" s="24">
        <f t="shared" si="267"/>
        <v>0</v>
      </c>
      <c r="BN58" s="24">
        <v>0</v>
      </c>
      <c r="BO58" s="24">
        <v>0</v>
      </c>
      <c r="BP58" s="25">
        <v>0</v>
      </c>
      <c r="BQ58" s="24">
        <v>0</v>
      </c>
      <c r="BR58" s="24">
        <f t="shared" si="263"/>
        <v>0</v>
      </c>
      <c r="BS58" s="24">
        <v>0</v>
      </c>
      <c r="BT58" s="24">
        <v>0</v>
      </c>
      <c r="BU58" s="24">
        <v>0</v>
      </c>
      <c r="BV58" s="24">
        <v>0</v>
      </c>
      <c r="BW58" s="24">
        <f t="shared" si="268"/>
        <v>0</v>
      </c>
      <c r="BX58" s="24">
        <v>0</v>
      </c>
      <c r="BY58" s="24">
        <v>0</v>
      </c>
      <c r="BZ58" s="25">
        <v>0</v>
      </c>
      <c r="CA58" s="24">
        <v>0</v>
      </c>
      <c r="CB58" s="24">
        <f t="shared" si="264"/>
        <v>0</v>
      </c>
      <c r="CC58" s="24">
        <v>0</v>
      </c>
      <c r="CD58" s="24">
        <v>0</v>
      </c>
      <c r="CE58" s="24">
        <v>0</v>
      </c>
      <c r="CF58" s="24">
        <v>0</v>
      </c>
      <c r="CG58" s="24">
        <f t="shared" si="269"/>
        <v>3.35</v>
      </c>
      <c r="CH58" s="24">
        <v>0</v>
      </c>
      <c r="CI58" s="24">
        <v>0</v>
      </c>
      <c r="CJ58" s="25">
        <f t="shared" si="50"/>
        <v>3.35</v>
      </c>
      <c r="CK58" s="24">
        <v>0</v>
      </c>
      <c r="CL58" s="24">
        <f t="shared" si="270"/>
        <v>3.35</v>
      </c>
      <c r="CM58" s="24">
        <v>0</v>
      </c>
      <c r="CN58" s="24">
        <v>0</v>
      </c>
      <c r="CO58" s="25">
        <f t="shared" si="260"/>
        <v>3.35</v>
      </c>
      <c r="CP58" s="24">
        <v>0</v>
      </c>
      <c r="CQ58" s="19" t="s">
        <v>311</v>
      </c>
    </row>
    <row r="59" spans="1:95" s="47" customFormat="1" ht="31.5" x14ac:dyDescent="0.25">
      <c r="A59" s="4" t="s">
        <v>278</v>
      </c>
      <c r="B59" s="8" t="s">
        <v>124</v>
      </c>
      <c r="C59" s="46" t="s">
        <v>234</v>
      </c>
      <c r="D59" s="20" t="s">
        <v>304</v>
      </c>
      <c r="E59" s="18">
        <v>2019</v>
      </c>
      <c r="F59" s="18">
        <v>2019</v>
      </c>
      <c r="G59" s="20">
        <v>2019</v>
      </c>
      <c r="H59" s="20" t="s">
        <v>333</v>
      </c>
      <c r="I59" s="20" t="s">
        <v>333</v>
      </c>
      <c r="J59" s="20" t="s">
        <v>333</v>
      </c>
      <c r="K59" s="20" t="s">
        <v>333</v>
      </c>
      <c r="L59" s="20" t="s">
        <v>333</v>
      </c>
      <c r="M59" s="20" t="s">
        <v>333</v>
      </c>
      <c r="N59" s="20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3.49</v>
      </c>
      <c r="U59" s="24">
        <v>3.49</v>
      </c>
      <c r="V59" s="24">
        <v>0</v>
      </c>
      <c r="W59" s="24">
        <v>3.49</v>
      </c>
      <c r="X59" s="24">
        <v>3.49</v>
      </c>
      <c r="Y59" s="24">
        <f t="shared" si="4"/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f t="shared" si="6"/>
        <v>0</v>
      </c>
      <c r="AE59" s="24">
        <v>0</v>
      </c>
      <c r="AF59" s="24">
        <v>0</v>
      </c>
      <c r="AG59" s="24">
        <v>0</v>
      </c>
      <c r="AH59" s="24">
        <v>0</v>
      </c>
      <c r="AI59" s="24">
        <f t="shared" si="27"/>
        <v>0</v>
      </c>
      <c r="AJ59" s="24">
        <v>0</v>
      </c>
      <c r="AK59" s="24">
        <v>0</v>
      </c>
      <c r="AL59" s="25">
        <v>0</v>
      </c>
      <c r="AM59" s="24">
        <v>0</v>
      </c>
      <c r="AN59" s="24">
        <f t="shared" si="29"/>
        <v>0</v>
      </c>
      <c r="AO59" s="24">
        <v>0</v>
      </c>
      <c r="AP59" s="24">
        <v>0</v>
      </c>
      <c r="AQ59" s="24">
        <v>0</v>
      </c>
      <c r="AR59" s="24">
        <v>0</v>
      </c>
      <c r="AS59" s="24">
        <f t="shared" si="265"/>
        <v>3.49</v>
      </c>
      <c r="AT59" s="25">
        <v>0</v>
      </c>
      <c r="AU59" s="25">
        <v>0</v>
      </c>
      <c r="AV59" s="21">
        <v>3.49</v>
      </c>
      <c r="AW59" s="24">
        <v>0</v>
      </c>
      <c r="AX59" s="24">
        <f t="shared" si="261"/>
        <v>3.49</v>
      </c>
      <c r="AY59" s="24">
        <v>0</v>
      </c>
      <c r="AZ59" s="24">
        <v>0</v>
      </c>
      <c r="BA59" s="24">
        <v>3.49</v>
      </c>
      <c r="BB59" s="24">
        <v>0</v>
      </c>
      <c r="BC59" s="24">
        <f t="shared" si="266"/>
        <v>0</v>
      </c>
      <c r="BD59" s="24">
        <v>0</v>
      </c>
      <c r="BE59" s="24">
        <v>0</v>
      </c>
      <c r="BF59" s="25">
        <v>0</v>
      </c>
      <c r="BG59" s="24">
        <v>0</v>
      </c>
      <c r="BH59" s="24">
        <f t="shared" si="262"/>
        <v>0</v>
      </c>
      <c r="BI59" s="24">
        <v>0</v>
      </c>
      <c r="BJ59" s="24">
        <v>0</v>
      </c>
      <c r="BK59" s="24">
        <v>0</v>
      </c>
      <c r="BL59" s="24">
        <v>0</v>
      </c>
      <c r="BM59" s="24">
        <f t="shared" si="267"/>
        <v>0</v>
      </c>
      <c r="BN59" s="24">
        <v>0</v>
      </c>
      <c r="BO59" s="24">
        <v>0</v>
      </c>
      <c r="BP59" s="25">
        <v>0</v>
      </c>
      <c r="BQ59" s="24">
        <v>0</v>
      </c>
      <c r="BR59" s="24">
        <f t="shared" si="263"/>
        <v>0</v>
      </c>
      <c r="BS59" s="24">
        <v>0</v>
      </c>
      <c r="BT59" s="24">
        <v>0</v>
      </c>
      <c r="BU59" s="24">
        <v>0</v>
      </c>
      <c r="BV59" s="24">
        <v>0</v>
      </c>
      <c r="BW59" s="24">
        <f t="shared" si="268"/>
        <v>0</v>
      </c>
      <c r="BX59" s="24">
        <v>0</v>
      </c>
      <c r="BY59" s="24">
        <v>0</v>
      </c>
      <c r="BZ59" s="25">
        <v>0</v>
      </c>
      <c r="CA59" s="24">
        <v>0</v>
      </c>
      <c r="CB59" s="24">
        <f t="shared" si="264"/>
        <v>0</v>
      </c>
      <c r="CC59" s="24">
        <v>0</v>
      </c>
      <c r="CD59" s="24">
        <v>0</v>
      </c>
      <c r="CE59" s="24">
        <v>0</v>
      </c>
      <c r="CF59" s="24">
        <v>0</v>
      </c>
      <c r="CG59" s="24">
        <f t="shared" si="269"/>
        <v>3.49</v>
      </c>
      <c r="CH59" s="24">
        <v>0</v>
      </c>
      <c r="CI59" s="24">
        <v>0</v>
      </c>
      <c r="CJ59" s="25">
        <f t="shared" si="50"/>
        <v>3.49</v>
      </c>
      <c r="CK59" s="24">
        <v>0</v>
      </c>
      <c r="CL59" s="24">
        <f t="shared" si="270"/>
        <v>3.49</v>
      </c>
      <c r="CM59" s="24">
        <v>0</v>
      </c>
      <c r="CN59" s="24">
        <v>0</v>
      </c>
      <c r="CO59" s="25">
        <f t="shared" si="260"/>
        <v>3.49</v>
      </c>
      <c r="CP59" s="24">
        <v>0</v>
      </c>
      <c r="CQ59" s="19" t="s">
        <v>311</v>
      </c>
    </row>
    <row r="60" spans="1:95" s="47" customFormat="1" ht="31.5" x14ac:dyDescent="0.25">
      <c r="A60" s="4" t="s">
        <v>279</v>
      </c>
      <c r="B60" s="8" t="s">
        <v>124</v>
      </c>
      <c r="C60" s="46" t="s">
        <v>245</v>
      </c>
      <c r="D60" s="20" t="s">
        <v>304</v>
      </c>
      <c r="E60" s="18">
        <v>2020</v>
      </c>
      <c r="F60" s="18">
        <v>2020</v>
      </c>
      <c r="G60" s="20">
        <v>2020</v>
      </c>
      <c r="H60" s="20" t="s">
        <v>333</v>
      </c>
      <c r="I60" s="20" t="s">
        <v>333</v>
      </c>
      <c r="J60" s="20" t="s">
        <v>333</v>
      </c>
      <c r="K60" s="20" t="s">
        <v>333</v>
      </c>
      <c r="L60" s="20" t="s">
        <v>333</v>
      </c>
      <c r="M60" s="20" t="s">
        <v>333</v>
      </c>
      <c r="N60" s="20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3.62</v>
      </c>
      <c r="U60" s="24">
        <v>3.62</v>
      </c>
      <c r="V60" s="24">
        <v>0</v>
      </c>
      <c r="W60" s="24">
        <v>3.62</v>
      </c>
      <c r="X60" s="24">
        <v>3.62</v>
      </c>
      <c r="Y60" s="24">
        <f t="shared" si="4"/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f t="shared" si="6"/>
        <v>0</v>
      </c>
      <c r="AE60" s="24">
        <v>0</v>
      </c>
      <c r="AF60" s="24">
        <v>0</v>
      </c>
      <c r="AG60" s="24">
        <v>0</v>
      </c>
      <c r="AH60" s="24">
        <v>0</v>
      </c>
      <c r="AI60" s="24">
        <f t="shared" si="27"/>
        <v>0</v>
      </c>
      <c r="AJ60" s="24">
        <v>0</v>
      </c>
      <c r="AK60" s="24">
        <v>0</v>
      </c>
      <c r="AL60" s="25">
        <v>0</v>
      </c>
      <c r="AM60" s="24">
        <v>0</v>
      </c>
      <c r="AN60" s="24">
        <f t="shared" si="29"/>
        <v>0</v>
      </c>
      <c r="AO60" s="24">
        <v>0</v>
      </c>
      <c r="AP60" s="24">
        <v>0</v>
      </c>
      <c r="AQ60" s="24">
        <v>0</v>
      </c>
      <c r="AR60" s="24">
        <v>0</v>
      </c>
      <c r="AS60" s="24">
        <f t="shared" si="265"/>
        <v>0</v>
      </c>
      <c r="AT60" s="25">
        <v>0</v>
      </c>
      <c r="AU60" s="25">
        <v>0</v>
      </c>
      <c r="AV60" s="21">
        <v>0</v>
      </c>
      <c r="AW60" s="24">
        <v>0</v>
      </c>
      <c r="AX60" s="24">
        <f t="shared" si="261"/>
        <v>0</v>
      </c>
      <c r="AY60" s="24">
        <v>0</v>
      </c>
      <c r="AZ60" s="24">
        <v>0</v>
      </c>
      <c r="BA60" s="24">
        <v>0</v>
      </c>
      <c r="BB60" s="24">
        <v>0</v>
      </c>
      <c r="BC60" s="24">
        <f t="shared" si="266"/>
        <v>3.62</v>
      </c>
      <c r="BD60" s="24">
        <v>0</v>
      </c>
      <c r="BE60" s="24">
        <v>0</v>
      </c>
      <c r="BF60" s="25">
        <v>3.62</v>
      </c>
      <c r="BG60" s="24">
        <v>0</v>
      </c>
      <c r="BH60" s="24">
        <f t="shared" si="262"/>
        <v>3.62</v>
      </c>
      <c r="BI60" s="24">
        <v>0</v>
      </c>
      <c r="BJ60" s="24">
        <v>0</v>
      </c>
      <c r="BK60" s="24">
        <v>3.62</v>
      </c>
      <c r="BL60" s="24">
        <v>0</v>
      </c>
      <c r="BM60" s="24">
        <f t="shared" si="267"/>
        <v>0</v>
      </c>
      <c r="BN60" s="24">
        <v>0</v>
      </c>
      <c r="BO60" s="24">
        <v>0</v>
      </c>
      <c r="BP60" s="25">
        <v>0</v>
      </c>
      <c r="BQ60" s="24">
        <v>0</v>
      </c>
      <c r="BR60" s="24">
        <f t="shared" si="263"/>
        <v>0</v>
      </c>
      <c r="BS60" s="24">
        <v>0</v>
      </c>
      <c r="BT60" s="24">
        <v>0</v>
      </c>
      <c r="BU60" s="24">
        <v>0</v>
      </c>
      <c r="BV60" s="24">
        <v>0</v>
      </c>
      <c r="BW60" s="24">
        <f t="shared" si="268"/>
        <v>0</v>
      </c>
      <c r="BX60" s="24">
        <v>0</v>
      </c>
      <c r="BY60" s="24">
        <v>0</v>
      </c>
      <c r="BZ60" s="25">
        <v>0</v>
      </c>
      <c r="CA60" s="24">
        <v>0</v>
      </c>
      <c r="CB60" s="24">
        <f t="shared" si="264"/>
        <v>0</v>
      </c>
      <c r="CC60" s="24">
        <v>0</v>
      </c>
      <c r="CD60" s="24">
        <v>0</v>
      </c>
      <c r="CE60" s="24">
        <v>0</v>
      </c>
      <c r="CF60" s="24">
        <v>0</v>
      </c>
      <c r="CG60" s="24">
        <f t="shared" si="269"/>
        <v>3.62</v>
      </c>
      <c r="CH60" s="24">
        <v>0</v>
      </c>
      <c r="CI60" s="24">
        <v>0</v>
      </c>
      <c r="CJ60" s="25">
        <f t="shared" si="50"/>
        <v>3.62</v>
      </c>
      <c r="CK60" s="24">
        <v>0</v>
      </c>
      <c r="CL60" s="24">
        <f t="shared" si="270"/>
        <v>3.62</v>
      </c>
      <c r="CM60" s="24">
        <v>0</v>
      </c>
      <c r="CN60" s="24">
        <v>0</v>
      </c>
      <c r="CO60" s="25">
        <f t="shared" si="260"/>
        <v>3.62</v>
      </c>
      <c r="CP60" s="24">
        <v>0</v>
      </c>
      <c r="CQ60" s="19" t="s">
        <v>311</v>
      </c>
    </row>
    <row r="61" spans="1:95" s="47" customFormat="1" ht="31.5" x14ac:dyDescent="0.25">
      <c r="A61" s="4" t="s">
        <v>280</v>
      </c>
      <c r="B61" s="8" t="s">
        <v>124</v>
      </c>
      <c r="C61" s="46" t="s">
        <v>253</v>
      </c>
      <c r="D61" s="20" t="s">
        <v>304</v>
      </c>
      <c r="E61" s="18">
        <v>2021</v>
      </c>
      <c r="F61" s="18">
        <v>2021</v>
      </c>
      <c r="G61" s="20">
        <v>2021</v>
      </c>
      <c r="H61" s="20" t="s">
        <v>333</v>
      </c>
      <c r="I61" s="20" t="s">
        <v>333</v>
      </c>
      <c r="J61" s="20" t="s">
        <v>333</v>
      </c>
      <c r="K61" s="20" t="s">
        <v>333</v>
      </c>
      <c r="L61" s="20" t="s">
        <v>333</v>
      </c>
      <c r="M61" s="20" t="s">
        <v>333</v>
      </c>
      <c r="N61" s="20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3.74</v>
      </c>
      <c r="U61" s="24">
        <v>3.74</v>
      </c>
      <c r="V61" s="24">
        <v>0</v>
      </c>
      <c r="W61" s="24">
        <v>3.74</v>
      </c>
      <c r="X61" s="24">
        <v>3.74</v>
      </c>
      <c r="Y61" s="24">
        <f t="shared" si="4"/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f t="shared" si="6"/>
        <v>0</v>
      </c>
      <c r="AE61" s="24">
        <v>0</v>
      </c>
      <c r="AF61" s="24">
        <v>0</v>
      </c>
      <c r="AG61" s="24">
        <v>0</v>
      </c>
      <c r="AH61" s="24">
        <v>0</v>
      </c>
      <c r="AI61" s="24">
        <f t="shared" si="27"/>
        <v>0</v>
      </c>
      <c r="AJ61" s="24">
        <v>0</v>
      </c>
      <c r="AK61" s="24">
        <v>0</v>
      </c>
      <c r="AL61" s="25">
        <v>0</v>
      </c>
      <c r="AM61" s="24">
        <v>0</v>
      </c>
      <c r="AN61" s="24">
        <f t="shared" si="29"/>
        <v>0</v>
      </c>
      <c r="AO61" s="24">
        <v>0</v>
      </c>
      <c r="AP61" s="24">
        <v>0</v>
      </c>
      <c r="AQ61" s="24">
        <v>0</v>
      </c>
      <c r="AR61" s="24">
        <v>0</v>
      </c>
      <c r="AS61" s="24">
        <f t="shared" si="265"/>
        <v>0</v>
      </c>
      <c r="AT61" s="25">
        <v>0</v>
      </c>
      <c r="AU61" s="25">
        <v>0</v>
      </c>
      <c r="AV61" s="21">
        <v>0</v>
      </c>
      <c r="AW61" s="24">
        <v>0</v>
      </c>
      <c r="AX61" s="24">
        <f t="shared" si="261"/>
        <v>0</v>
      </c>
      <c r="AY61" s="24">
        <v>0</v>
      </c>
      <c r="AZ61" s="24">
        <v>0</v>
      </c>
      <c r="BA61" s="24">
        <v>0</v>
      </c>
      <c r="BB61" s="24">
        <v>0</v>
      </c>
      <c r="BC61" s="24">
        <f t="shared" si="266"/>
        <v>0</v>
      </c>
      <c r="BD61" s="24">
        <v>0</v>
      </c>
      <c r="BE61" s="24">
        <v>0</v>
      </c>
      <c r="BF61" s="25">
        <v>0</v>
      </c>
      <c r="BG61" s="24">
        <v>0</v>
      </c>
      <c r="BH61" s="24">
        <f t="shared" si="262"/>
        <v>0</v>
      </c>
      <c r="BI61" s="24">
        <v>0</v>
      </c>
      <c r="BJ61" s="24">
        <v>0</v>
      </c>
      <c r="BK61" s="24">
        <v>0</v>
      </c>
      <c r="BL61" s="24">
        <v>0</v>
      </c>
      <c r="BM61" s="24">
        <f t="shared" si="267"/>
        <v>3.74</v>
      </c>
      <c r="BN61" s="24">
        <v>0</v>
      </c>
      <c r="BO61" s="24">
        <v>0</v>
      </c>
      <c r="BP61" s="25">
        <v>3.74</v>
      </c>
      <c r="BQ61" s="24">
        <v>0</v>
      </c>
      <c r="BR61" s="24">
        <f t="shared" si="263"/>
        <v>3.74</v>
      </c>
      <c r="BS61" s="24">
        <v>0</v>
      </c>
      <c r="BT61" s="24">
        <v>0</v>
      </c>
      <c r="BU61" s="24">
        <v>3.74</v>
      </c>
      <c r="BV61" s="24">
        <v>0</v>
      </c>
      <c r="BW61" s="24">
        <f t="shared" si="268"/>
        <v>0</v>
      </c>
      <c r="BX61" s="24">
        <v>0</v>
      </c>
      <c r="BY61" s="24">
        <v>0</v>
      </c>
      <c r="BZ61" s="25">
        <v>0</v>
      </c>
      <c r="CA61" s="24">
        <v>0</v>
      </c>
      <c r="CB61" s="24">
        <f t="shared" si="264"/>
        <v>0</v>
      </c>
      <c r="CC61" s="24">
        <v>0</v>
      </c>
      <c r="CD61" s="24">
        <v>0</v>
      </c>
      <c r="CE61" s="24">
        <v>0</v>
      </c>
      <c r="CF61" s="24">
        <v>0</v>
      </c>
      <c r="CG61" s="24">
        <f t="shared" si="269"/>
        <v>3.74</v>
      </c>
      <c r="CH61" s="24">
        <v>0</v>
      </c>
      <c r="CI61" s="24">
        <v>0</v>
      </c>
      <c r="CJ61" s="25">
        <f t="shared" si="50"/>
        <v>3.74</v>
      </c>
      <c r="CK61" s="24">
        <v>0</v>
      </c>
      <c r="CL61" s="24">
        <f t="shared" si="270"/>
        <v>3.74</v>
      </c>
      <c r="CM61" s="24">
        <v>0</v>
      </c>
      <c r="CN61" s="24">
        <v>0</v>
      </c>
      <c r="CO61" s="25">
        <f t="shared" si="260"/>
        <v>3.74</v>
      </c>
      <c r="CP61" s="24">
        <v>0</v>
      </c>
      <c r="CQ61" s="19" t="s">
        <v>311</v>
      </c>
    </row>
    <row r="62" spans="1:95" s="47" customFormat="1" ht="31.5" x14ac:dyDescent="0.25">
      <c r="A62" s="4" t="s">
        <v>281</v>
      </c>
      <c r="B62" s="8" t="s">
        <v>124</v>
      </c>
      <c r="C62" s="46" t="s">
        <v>264</v>
      </c>
      <c r="D62" s="20" t="s">
        <v>304</v>
      </c>
      <c r="E62" s="18">
        <v>2022</v>
      </c>
      <c r="F62" s="18">
        <v>2022</v>
      </c>
      <c r="G62" s="20">
        <v>2022</v>
      </c>
      <c r="H62" s="20" t="s">
        <v>333</v>
      </c>
      <c r="I62" s="20" t="s">
        <v>333</v>
      </c>
      <c r="J62" s="20" t="s">
        <v>333</v>
      </c>
      <c r="K62" s="20" t="s">
        <v>333</v>
      </c>
      <c r="L62" s="20" t="s">
        <v>333</v>
      </c>
      <c r="M62" s="20" t="s">
        <v>333</v>
      </c>
      <c r="N62" s="20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3.85</v>
      </c>
      <c r="U62" s="24">
        <v>3.85</v>
      </c>
      <c r="V62" s="24">
        <v>0</v>
      </c>
      <c r="W62" s="24">
        <v>3.85</v>
      </c>
      <c r="X62" s="24">
        <v>3.85</v>
      </c>
      <c r="Y62" s="24">
        <f t="shared" si="4"/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f t="shared" si="6"/>
        <v>0</v>
      </c>
      <c r="AE62" s="24">
        <v>0</v>
      </c>
      <c r="AF62" s="24">
        <v>0</v>
      </c>
      <c r="AG62" s="24">
        <v>0</v>
      </c>
      <c r="AH62" s="24">
        <v>0</v>
      </c>
      <c r="AI62" s="24">
        <f t="shared" si="27"/>
        <v>0</v>
      </c>
      <c r="AJ62" s="24">
        <v>0</v>
      </c>
      <c r="AK62" s="24">
        <v>0</v>
      </c>
      <c r="AL62" s="25">
        <v>0</v>
      </c>
      <c r="AM62" s="24">
        <v>0</v>
      </c>
      <c r="AN62" s="24">
        <f t="shared" si="29"/>
        <v>0</v>
      </c>
      <c r="AO62" s="24">
        <v>0</v>
      </c>
      <c r="AP62" s="24">
        <v>0</v>
      </c>
      <c r="AQ62" s="24">
        <v>0</v>
      </c>
      <c r="AR62" s="24">
        <v>0</v>
      </c>
      <c r="AS62" s="24">
        <f t="shared" si="265"/>
        <v>0</v>
      </c>
      <c r="AT62" s="25">
        <v>0</v>
      </c>
      <c r="AU62" s="25">
        <v>0</v>
      </c>
      <c r="AV62" s="21">
        <v>0</v>
      </c>
      <c r="AW62" s="24">
        <v>0</v>
      </c>
      <c r="AX62" s="24">
        <f t="shared" si="261"/>
        <v>0</v>
      </c>
      <c r="AY62" s="24">
        <v>0</v>
      </c>
      <c r="AZ62" s="24">
        <v>0</v>
      </c>
      <c r="BA62" s="24">
        <v>0</v>
      </c>
      <c r="BB62" s="24">
        <v>0</v>
      </c>
      <c r="BC62" s="24">
        <f t="shared" si="266"/>
        <v>0</v>
      </c>
      <c r="BD62" s="24">
        <v>0</v>
      </c>
      <c r="BE62" s="24">
        <v>0</v>
      </c>
      <c r="BF62" s="25">
        <v>0</v>
      </c>
      <c r="BG62" s="24">
        <v>0</v>
      </c>
      <c r="BH62" s="24">
        <f t="shared" si="262"/>
        <v>0</v>
      </c>
      <c r="BI62" s="24">
        <v>0</v>
      </c>
      <c r="BJ62" s="24">
        <v>0</v>
      </c>
      <c r="BK62" s="24">
        <v>0</v>
      </c>
      <c r="BL62" s="24">
        <v>0</v>
      </c>
      <c r="BM62" s="24">
        <f t="shared" si="267"/>
        <v>0</v>
      </c>
      <c r="BN62" s="24">
        <v>0</v>
      </c>
      <c r="BO62" s="24">
        <v>0</v>
      </c>
      <c r="BP62" s="25">
        <v>0</v>
      </c>
      <c r="BQ62" s="24">
        <v>0</v>
      </c>
      <c r="BR62" s="24">
        <f t="shared" si="263"/>
        <v>0</v>
      </c>
      <c r="BS62" s="24">
        <v>0</v>
      </c>
      <c r="BT62" s="24">
        <v>0</v>
      </c>
      <c r="BU62" s="24">
        <v>0</v>
      </c>
      <c r="BV62" s="24">
        <v>0</v>
      </c>
      <c r="BW62" s="24">
        <f t="shared" si="268"/>
        <v>3.85</v>
      </c>
      <c r="BX62" s="24">
        <v>0</v>
      </c>
      <c r="BY62" s="24">
        <v>0</v>
      </c>
      <c r="BZ62" s="25">
        <v>3.85</v>
      </c>
      <c r="CA62" s="24">
        <v>0</v>
      </c>
      <c r="CB62" s="24">
        <f t="shared" si="264"/>
        <v>3.85</v>
      </c>
      <c r="CC62" s="24">
        <v>0</v>
      </c>
      <c r="CD62" s="24">
        <v>0</v>
      </c>
      <c r="CE62" s="24">
        <v>3.85</v>
      </c>
      <c r="CF62" s="24">
        <v>0</v>
      </c>
      <c r="CG62" s="24">
        <f t="shared" si="269"/>
        <v>3.85</v>
      </c>
      <c r="CH62" s="24">
        <v>0</v>
      </c>
      <c r="CI62" s="24">
        <v>0</v>
      </c>
      <c r="CJ62" s="25">
        <f t="shared" si="50"/>
        <v>3.85</v>
      </c>
      <c r="CK62" s="24">
        <v>0</v>
      </c>
      <c r="CL62" s="24">
        <f t="shared" si="270"/>
        <v>3.85</v>
      </c>
      <c r="CM62" s="24">
        <v>0</v>
      </c>
      <c r="CN62" s="24">
        <v>0</v>
      </c>
      <c r="CO62" s="25">
        <f t="shared" si="260"/>
        <v>3.85</v>
      </c>
      <c r="CP62" s="24">
        <v>0</v>
      </c>
      <c r="CQ62" s="19" t="s">
        <v>311</v>
      </c>
    </row>
    <row r="63" spans="1:95" s="47" customFormat="1" ht="31.5" x14ac:dyDescent="0.25">
      <c r="A63" s="4" t="s">
        <v>282</v>
      </c>
      <c r="B63" s="8" t="s">
        <v>126</v>
      </c>
      <c r="C63" s="46" t="s">
        <v>127</v>
      </c>
      <c r="D63" s="20" t="s">
        <v>304</v>
      </c>
      <c r="E63" s="18">
        <v>2018</v>
      </c>
      <c r="F63" s="18">
        <v>2018</v>
      </c>
      <c r="G63" s="20">
        <v>2018</v>
      </c>
      <c r="H63" s="20" t="s">
        <v>333</v>
      </c>
      <c r="I63" s="20" t="s">
        <v>333</v>
      </c>
      <c r="J63" s="20" t="s">
        <v>333</v>
      </c>
      <c r="K63" s="20" t="s">
        <v>333</v>
      </c>
      <c r="L63" s="20" t="s">
        <v>333</v>
      </c>
      <c r="M63" s="20" t="s">
        <v>333</v>
      </c>
      <c r="N63" s="20">
        <v>0</v>
      </c>
      <c r="O63" s="24">
        <v>0</v>
      </c>
      <c r="P63" s="24">
        <v>78.082999999999998</v>
      </c>
      <c r="Q63" s="24">
        <v>103.65</v>
      </c>
      <c r="R63" s="24">
        <v>78.082999999999998</v>
      </c>
      <c r="S63" s="24">
        <v>103.65</v>
      </c>
      <c r="T63" s="24">
        <v>0.53</v>
      </c>
      <c r="U63" s="24">
        <v>0.53</v>
      </c>
      <c r="V63" s="24">
        <v>0</v>
      </c>
      <c r="W63" s="24">
        <v>0.53</v>
      </c>
      <c r="X63" s="24">
        <v>0.53</v>
      </c>
      <c r="Y63" s="24">
        <f t="shared" si="4"/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f t="shared" si="6"/>
        <v>0</v>
      </c>
      <c r="AE63" s="24">
        <v>0</v>
      </c>
      <c r="AF63" s="24">
        <v>0</v>
      </c>
      <c r="AG63" s="24">
        <v>0</v>
      </c>
      <c r="AH63" s="24">
        <v>0</v>
      </c>
      <c r="AI63" s="24">
        <f t="shared" si="27"/>
        <v>0.53</v>
      </c>
      <c r="AJ63" s="24">
        <v>0</v>
      </c>
      <c r="AK63" s="24">
        <v>0</v>
      </c>
      <c r="AL63" s="25">
        <v>0.53</v>
      </c>
      <c r="AM63" s="24">
        <v>0</v>
      </c>
      <c r="AN63" s="24">
        <f t="shared" si="29"/>
        <v>0.53</v>
      </c>
      <c r="AO63" s="24">
        <v>0</v>
      </c>
      <c r="AP63" s="24">
        <v>0</v>
      </c>
      <c r="AQ63" s="24">
        <v>0.53</v>
      </c>
      <c r="AR63" s="24">
        <v>0</v>
      </c>
      <c r="AS63" s="24">
        <f t="shared" si="265"/>
        <v>0</v>
      </c>
      <c r="AT63" s="25">
        <v>0</v>
      </c>
      <c r="AU63" s="25">
        <v>0</v>
      </c>
      <c r="AV63" s="21">
        <v>0</v>
      </c>
      <c r="AW63" s="24">
        <v>0</v>
      </c>
      <c r="AX63" s="24">
        <f t="shared" si="261"/>
        <v>0</v>
      </c>
      <c r="AY63" s="24">
        <v>0</v>
      </c>
      <c r="AZ63" s="24">
        <v>0</v>
      </c>
      <c r="BA63" s="24">
        <v>0</v>
      </c>
      <c r="BB63" s="24">
        <v>0</v>
      </c>
      <c r="BC63" s="24">
        <f t="shared" si="266"/>
        <v>0</v>
      </c>
      <c r="BD63" s="24">
        <v>0</v>
      </c>
      <c r="BE63" s="24">
        <v>0</v>
      </c>
      <c r="BF63" s="25">
        <v>0</v>
      </c>
      <c r="BG63" s="24">
        <v>0</v>
      </c>
      <c r="BH63" s="24">
        <f t="shared" si="262"/>
        <v>0</v>
      </c>
      <c r="BI63" s="24">
        <v>0</v>
      </c>
      <c r="BJ63" s="24">
        <v>0</v>
      </c>
      <c r="BK63" s="24">
        <v>0</v>
      </c>
      <c r="BL63" s="24">
        <v>0</v>
      </c>
      <c r="BM63" s="24">
        <f t="shared" si="267"/>
        <v>0</v>
      </c>
      <c r="BN63" s="24">
        <v>0</v>
      </c>
      <c r="BO63" s="24">
        <v>0</v>
      </c>
      <c r="BP63" s="25">
        <v>0</v>
      </c>
      <c r="BQ63" s="24">
        <v>0</v>
      </c>
      <c r="BR63" s="24">
        <f t="shared" si="263"/>
        <v>0</v>
      </c>
      <c r="BS63" s="24">
        <v>0</v>
      </c>
      <c r="BT63" s="24">
        <v>0</v>
      </c>
      <c r="BU63" s="24">
        <v>0</v>
      </c>
      <c r="BV63" s="24">
        <v>0</v>
      </c>
      <c r="BW63" s="24">
        <f t="shared" si="268"/>
        <v>0</v>
      </c>
      <c r="BX63" s="24">
        <v>0</v>
      </c>
      <c r="BY63" s="24">
        <v>0</v>
      </c>
      <c r="BZ63" s="25">
        <v>0</v>
      </c>
      <c r="CA63" s="24">
        <v>0</v>
      </c>
      <c r="CB63" s="24">
        <f t="shared" si="264"/>
        <v>0</v>
      </c>
      <c r="CC63" s="24">
        <v>0</v>
      </c>
      <c r="CD63" s="24">
        <v>0</v>
      </c>
      <c r="CE63" s="24">
        <v>0</v>
      </c>
      <c r="CF63" s="24">
        <v>0</v>
      </c>
      <c r="CG63" s="24">
        <f t="shared" si="269"/>
        <v>0.53</v>
      </c>
      <c r="CH63" s="24">
        <v>0</v>
      </c>
      <c r="CI63" s="24">
        <v>0</v>
      </c>
      <c r="CJ63" s="25">
        <f t="shared" si="50"/>
        <v>0.53</v>
      </c>
      <c r="CK63" s="24">
        <v>0</v>
      </c>
      <c r="CL63" s="24">
        <f t="shared" si="270"/>
        <v>0.53</v>
      </c>
      <c r="CM63" s="24">
        <v>0</v>
      </c>
      <c r="CN63" s="24">
        <v>0</v>
      </c>
      <c r="CO63" s="25">
        <f t="shared" si="260"/>
        <v>0.53</v>
      </c>
      <c r="CP63" s="24">
        <v>0</v>
      </c>
      <c r="CQ63" s="19" t="s">
        <v>311</v>
      </c>
    </row>
    <row r="64" spans="1:95" s="47" customFormat="1" ht="31.5" x14ac:dyDescent="0.25">
      <c r="A64" s="4" t="s">
        <v>283</v>
      </c>
      <c r="B64" s="8" t="s">
        <v>126</v>
      </c>
      <c r="C64" s="46" t="s">
        <v>235</v>
      </c>
      <c r="D64" s="20" t="s">
        <v>304</v>
      </c>
      <c r="E64" s="18">
        <v>2019</v>
      </c>
      <c r="F64" s="18">
        <v>2019</v>
      </c>
      <c r="G64" s="20">
        <v>2019</v>
      </c>
      <c r="H64" s="20" t="s">
        <v>333</v>
      </c>
      <c r="I64" s="20" t="s">
        <v>333</v>
      </c>
      <c r="J64" s="20" t="s">
        <v>333</v>
      </c>
      <c r="K64" s="20" t="s">
        <v>333</v>
      </c>
      <c r="L64" s="20" t="s">
        <v>333</v>
      </c>
      <c r="M64" s="20" t="s">
        <v>333</v>
      </c>
      <c r="N64" s="20">
        <v>0</v>
      </c>
      <c r="O64" s="24">
        <v>0</v>
      </c>
      <c r="P64" s="24">
        <v>78.082999999999998</v>
      </c>
      <c r="Q64" s="24">
        <v>108.104</v>
      </c>
      <c r="R64" s="24">
        <v>78.082999999999998</v>
      </c>
      <c r="S64" s="24">
        <v>108.104</v>
      </c>
      <c r="T64" s="24">
        <v>0.53</v>
      </c>
      <c r="U64" s="24">
        <v>0.53</v>
      </c>
      <c r="V64" s="24">
        <v>0</v>
      </c>
      <c r="W64" s="24">
        <v>0.53</v>
      </c>
      <c r="X64" s="24">
        <v>0.53</v>
      </c>
      <c r="Y64" s="24">
        <f t="shared" si="4"/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f t="shared" si="6"/>
        <v>0</v>
      </c>
      <c r="AE64" s="24">
        <v>0</v>
      </c>
      <c r="AF64" s="24">
        <v>0</v>
      </c>
      <c r="AG64" s="24">
        <v>0</v>
      </c>
      <c r="AH64" s="24">
        <v>0</v>
      </c>
      <c r="AI64" s="24">
        <f t="shared" si="27"/>
        <v>0</v>
      </c>
      <c r="AJ64" s="24">
        <v>0</v>
      </c>
      <c r="AK64" s="24">
        <v>0</v>
      </c>
      <c r="AL64" s="25">
        <v>0</v>
      </c>
      <c r="AM64" s="24">
        <v>0</v>
      </c>
      <c r="AN64" s="24">
        <f t="shared" si="29"/>
        <v>0</v>
      </c>
      <c r="AO64" s="24">
        <v>0</v>
      </c>
      <c r="AP64" s="24">
        <v>0</v>
      </c>
      <c r="AQ64" s="24">
        <v>0</v>
      </c>
      <c r="AR64" s="24">
        <v>0</v>
      </c>
      <c r="AS64" s="24">
        <f t="shared" si="265"/>
        <v>0.53</v>
      </c>
      <c r="AT64" s="25">
        <v>0</v>
      </c>
      <c r="AU64" s="25">
        <v>0</v>
      </c>
      <c r="AV64" s="21">
        <v>0.53</v>
      </c>
      <c r="AW64" s="24">
        <v>0</v>
      </c>
      <c r="AX64" s="24">
        <f t="shared" si="261"/>
        <v>0.53</v>
      </c>
      <c r="AY64" s="24">
        <v>0</v>
      </c>
      <c r="AZ64" s="24">
        <v>0</v>
      </c>
      <c r="BA64" s="24">
        <v>0.53</v>
      </c>
      <c r="BB64" s="24">
        <v>0</v>
      </c>
      <c r="BC64" s="24">
        <f t="shared" si="266"/>
        <v>0</v>
      </c>
      <c r="BD64" s="24">
        <v>0</v>
      </c>
      <c r="BE64" s="24">
        <v>0</v>
      </c>
      <c r="BF64" s="25">
        <v>0</v>
      </c>
      <c r="BG64" s="24">
        <v>0</v>
      </c>
      <c r="BH64" s="24">
        <f t="shared" si="262"/>
        <v>0</v>
      </c>
      <c r="BI64" s="24">
        <v>0</v>
      </c>
      <c r="BJ64" s="24">
        <v>0</v>
      </c>
      <c r="BK64" s="24">
        <v>0</v>
      </c>
      <c r="BL64" s="24">
        <v>0</v>
      </c>
      <c r="BM64" s="24">
        <f t="shared" si="267"/>
        <v>0</v>
      </c>
      <c r="BN64" s="24">
        <v>0</v>
      </c>
      <c r="BO64" s="24">
        <v>0</v>
      </c>
      <c r="BP64" s="25">
        <v>0</v>
      </c>
      <c r="BQ64" s="24">
        <v>0</v>
      </c>
      <c r="BR64" s="24">
        <f t="shared" si="263"/>
        <v>0</v>
      </c>
      <c r="BS64" s="24">
        <v>0</v>
      </c>
      <c r="BT64" s="24">
        <v>0</v>
      </c>
      <c r="BU64" s="24">
        <v>0</v>
      </c>
      <c r="BV64" s="24">
        <v>0</v>
      </c>
      <c r="BW64" s="24">
        <f t="shared" si="268"/>
        <v>0</v>
      </c>
      <c r="BX64" s="24">
        <v>0</v>
      </c>
      <c r="BY64" s="24">
        <v>0</v>
      </c>
      <c r="BZ64" s="25">
        <v>0</v>
      </c>
      <c r="CA64" s="24">
        <v>0</v>
      </c>
      <c r="CB64" s="24">
        <f t="shared" si="264"/>
        <v>0</v>
      </c>
      <c r="CC64" s="24">
        <v>0</v>
      </c>
      <c r="CD64" s="24">
        <v>0</v>
      </c>
      <c r="CE64" s="24">
        <v>0</v>
      </c>
      <c r="CF64" s="24">
        <v>0</v>
      </c>
      <c r="CG64" s="24">
        <f t="shared" si="269"/>
        <v>0.53</v>
      </c>
      <c r="CH64" s="24">
        <v>0</v>
      </c>
      <c r="CI64" s="24">
        <v>0</v>
      </c>
      <c r="CJ64" s="25">
        <f t="shared" si="50"/>
        <v>0.53</v>
      </c>
      <c r="CK64" s="24">
        <v>0</v>
      </c>
      <c r="CL64" s="24">
        <f t="shared" si="270"/>
        <v>0.53</v>
      </c>
      <c r="CM64" s="24">
        <v>0</v>
      </c>
      <c r="CN64" s="24">
        <v>0</v>
      </c>
      <c r="CO64" s="25">
        <f t="shared" si="260"/>
        <v>0.53</v>
      </c>
      <c r="CP64" s="24">
        <v>0</v>
      </c>
      <c r="CQ64" s="19" t="s">
        <v>311</v>
      </c>
    </row>
    <row r="65" spans="1:95" s="47" customFormat="1" ht="31.5" x14ac:dyDescent="0.25">
      <c r="A65" s="4" t="s">
        <v>284</v>
      </c>
      <c r="B65" s="8" t="s">
        <v>126</v>
      </c>
      <c r="C65" s="46" t="s">
        <v>246</v>
      </c>
      <c r="D65" s="20" t="s">
        <v>304</v>
      </c>
      <c r="E65" s="18">
        <v>2020</v>
      </c>
      <c r="F65" s="18">
        <v>2020</v>
      </c>
      <c r="G65" s="20">
        <v>2020</v>
      </c>
      <c r="H65" s="20" t="s">
        <v>333</v>
      </c>
      <c r="I65" s="20" t="s">
        <v>333</v>
      </c>
      <c r="J65" s="20" t="s">
        <v>333</v>
      </c>
      <c r="K65" s="20" t="s">
        <v>333</v>
      </c>
      <c r="L65" s="20" t="s">
        <v>333</v>
      </c>
      <c r="M65" s="20" t="s">
        <v>333</v>
      </c>
      <c r="N65" s="20">
        <v>0</v>
      </c>
      <c r="O65" s="24">
        <v>0</v>
      </c>
      <c r="P65" s="24">
        <v>78.082999999999998</v>
      </c>
      <c r="Q65" s="24">
        <v>112.259</v>
      </c>
      <c r="R65" s="24">
        <v>78.082999999999998</v>
      </c>
      <c r="S65" s="24">
        <v>112.259</v>
      </c>
      <c r="T65" s="24">
        <v>0.56999999999999995</v>
      </c>
      <c r="U65" s="24">
        <v>0.56999999999999995</v>
      </c>
      <c r="V65" s="24">
        <v>0</v>
      </c>
      <c r="W65" s="24">
        <v>0.56999999999999995</v>
      </c>
      <c r="X65" s="24">
        <v>0.56999999999999995</v>
      </c>
      <c r="Y65" s="24">
        <f t="shared" si="4"/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f t="shared" si="6"/>
        <v>0</v>
      </c>
      <c r="AE65" s="24">
        <v>0</v>
      </c>
      <c r="AF65" s="24">
        <v>0</v>
      </c>
      <c r="AG65" s="24">
        <v>0</v>
      </c>
      <c r="AH65" s="24">
        <v>0</v>
      </c>
      <c r="AI65" s="24">
        <f t="shared" si="27"/>
        <v>0</v>
      </c>
      <c r="AJ65" s="24">
        <v>0</v>
      </c>
      <c r="AK65" s="24">
        <v>0</v>
      </c>
      <c r="AL65" s="25">
        <v>0</v>
      </c>
      <c r="AM65" s="24">
        <v>0</v>
      </c>
      <c r="AN65" s="24">
        <f t="shared" si="29"/>
        <v>0</v>
      </c>
      <c r="AO65" s="24">
        <v>0</v>
      </c>
      <c r="AP65" s="24">
        <v>0</v>
      </c>
      <c r="AQ65" s="24">
        <v>0</v>
      </c>
      <c r="AR65" s="24">
        <v>0</v>
      </c>
      <c r="AS65" s="24">
        <f t="shared" si="265"/>
        <v>0</v>
      </c>
      <c r="AT65" s="25">
        <v>0</v>
      </c>
      <c r="AU65" s="25">
        <v>0</v>
      </c>
      <c r="AV65" s="21">
        <v>0</v>
      </c>
      <c r="AW65" s="24">
        <v>0</v>
      </c>
      <c r="AX65" s="24">
        <f t="shared" si="261"/>
        <v>0</v>
      </c>
      <c r="AY65" s="24">
        <v>0</v>
      </c>
      <c r="AZ65" s="24">
        <v>0</v>
      </c>
      <c r="BA65" s="24">
        <v>0</v>
      </c>
      <c r="BB65" s="24">
        <v>0</v>
      </c>
      <c r="BC65" s="24">
        <f t="shared" si="266"/>
        <v>0.56999999999999995</v>
      </c>
      <c r="BD65" s="24">
        <v>0</v>
      </c>
      <c r="BE65" s="24">
        <v>0</v>
      </c>
      <c r="BF65" s="25">
        <v>0.56999999999999995</v>
      </c>
      <c r="BG65" s="24">
        <v>0</v>
      </c>
      <c r="BH65" s="24">
        <f t="shared" si="262"/>
        <v>0.56999999999999995</v>
      </c>
      <c r="BI65" s="24">
        <v>0</v>
      </c>
      <c r="BJ65" s="24">
        <v>0</v>
      </c>
      <c r="BK65" s="24">
        <v>0.56999999999999995</v>
      </c>
      <c r="BL65" s="24">
        <v>0</v>
      </c>
      <c r="BM65" s="24">
        <f t="shared" si="267"/>
        <v>0</v>
      </c>
      <c r="BN65" s="24">
        <v>0</v>
      </c>
      <c r="BO65" s="24">
        <v>0</v>
      </c>
      <c r="BP65" s="25">
        <v>0</v>
      </c>
      <c r="BQ65" s="24">
        <v>0</v>
      </c>
      <c r="BR65" s="24">
        <f t="shared" si="263"/>
        <v>0</v>
      </c>
      <c r="BS65" s="24">
        <v>0</v>
      </c>
      <c r="BT65" s="24">
        <v>0</v>
      </c>
      <c r="BU65" s="24">
        <v>0</v>
      </c>
      <c r="BV65" s="24">
        <v>0</v>
      </c>
      <c r="BW65" s="24">
        <f t="shared" si="268"/>
        <v>0</v>
      </c>
      <c r="BX65" s="24">
        <v>0</v>
      </c>
      <c r="BY65" s="24">
        <v>0</v>
      </c>
      <c r="BZ65" s="25">
        <v>0</v>
      </c>
      <c r="CA65" s="24">
        <v>0</v>
      </c>
      <c r="CB65" s="24">
        <f t="shared" si="264"/>
        <v>0</v>
      </c>
      <c r="CC65" s="24">
        <v>0</v>
      </c>
      <c r="CD65" s="24">
        <v>0</v>
      </c>
      <c r="CE65" s="24">
        <v>0</v>
      </c>
      <c r="CF65" s="24">
        <v>0</v>
      </c>
      <c r="CG65" s="24">
        <f t="shared" si="269"/>
        <v>0.56999999999999995</v>
      </c>
      <c r="CH65" s="24">
        <v>0</v>
      </c>
      <c r="CI65" s="24">
        <v>0</v>
      </c>
      <c r="CJ65" s="25">
        <f t="shared" si="50"/>
        <v>0.56999999999999995</v>
      </c>
      <c r="CK65" s="24">
        <v>0</v>
      </c>
      <c r="CL65" s="24">
        <f t="shared" si="270"/>
        <v>0.56999999999999995</v>
      </c>
      <c r="CM65" s="24">
        <v>0</v>
      </c>
      <c r="CN65" s="24">
        <v>0</v>
      </c>
      <c r="CO65" s="25">
        <f t="shared" si="260"/>
        <v>0.56999999999999995</v>
      </c>
      <c r="CP65" s="24">
        <v>0</v>
      </c>
      <c r="CQ65" s="19" t="s">
        <v>311</v>
      </c>
    </row>
    <row r="66" spans="1:95" s="47" customFormat="1" ht="31.5" x14ac:dyDescent="0.25">
      <c r="A66" s="4" t="s">
        <v>285</v>
      </c>
      <c r="B66" s="8" t="s">
        <v>126</v>
      </c>
      <c r="C66" s="46" t="s">
        <v>254</v>
      </c>
      <c r="D66" s="20" t="s">
        <v>304</v>
      </c>
      <c r="E66" s="18">
        <v>2021</v>
      </c>
      <c r="F66" s="18">
        <v>2021</v>
      </c>
      <c r="G66" s="20">
        <v>2021</v>
      </c>
      <c r="H66" s="20" t="s">
        <v>333</v>
      </c>
      <c r="I66" s="20" t="s">
        <v>333</v>
      </c>
      <c r="J66" s="20" t="s">
        <v>333</v>
      </c>
      <c r="K66" s="20" t="s">
        <v>333</v>
      </c>
      <c r="L66" s="20" t="s">
        <v>333</v>
      </c>
      <c r="M66" s="20" t="s">
        <v>333</v>
      </c>
      <c r="N66" s="20">
        <v>0</v>
      </c>
      <c r="O66" s="24">
        <v>0</v>
      </c>
      <c r="P66" s="24">
        <v>16.54</v>
      </c>
      <c r="Q66" s="24">
        <v>0</v>
      </c>
      <c r="R66" s="24">
        <v>16.54</v>
      </c>
      <c r="S66" s="24">
        <v>0</v>
      </c>
      <c r="T66" s="24">
        <v>0.59</v>
      </c>
      <c r="U66" s="24">
        <v>0.59</v>
      </c>
      <c r="V66" s="24">
        <v>0</v>
      </c>
      <c r="W66" s="24">
        <v>0.59</v>
      </c>
      <c r="X66" s="24">
        <v>0.59</v>
      </c>
      <c r="Y66" s="24">
        <f t="shared" si="4"/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f t="shared" si="6"/>
        <v>0</v>
      </c>
      <c r="AE66" s="24">
        <v>0</v>
      </c>
      <c r="AF66" s="24">
        <v>0</v>
      </c>
      <c r="AG66" s="24">
        <v>0</v>
      </c>
      <c r="AH66" s="24">
        <v>0</v>
      </c>
      <c r="AI66" s="24">
        <f t="shared" si="27"/>
        <v>0</v>
      </c>
      <c r="AJ66" s="24">
        <v>0</v>
      </c>
      <c r="AK66" s="24">
        <v>0</v>
      </c>
      <c r="AL66" s="25">
        <v>0</v>
      </c>
      <c r="AM66" s="24">
        <v>0</v>
      </c>
      <c r="AN66" s="24">
        <f t="shared" si="29"/>
        <v>0</v>
      </c>
      <c r="AO66" s="24">
        <v>0</v>
      </c>
      <c r="AP66" s="24">
        <v>0</v>
      </c>
      <c r="AQ66" s="24">
        <v>0</v>
      </c>
      <c r="AR66" s="24">
        <v>0</v>
      </c>
      <c r="AS66" s="24">
        <f t="shared" si="265"/>
        <v>0</v>
      </c>
      <c r="AT66" s="25">
        <v>0</v>
      </c>
      <c r="AU66" s="25">
        <v>0</v>
      </c>
      <c r="AV66" s="21">
        <v>0</v>
      </c>
      <c r="AW66" s="24">
        <v>0</v>
      </c>
      <c r="AX66" s="24">
        <f t="shared" si="261"/>
        <v>0</v>
      </c>
      <c r="AY66" s="24">
        <v>0</v>
      </c>
      <c r="AZ66" s="24">
        <v>0</v>
      </c>
      <c r="BA66" s="24">
        <v>0</v>
      </c>
      <c r="BB66" s="24">
        <v>0</v>
      </c>
      <c r="BC66" s="24">
        <f t="shared" si="266"/>
        <v>0</v>
      </c>
      <c r="BD66" s="24">
        <v>0</v>
      </c>
      <c r="BE66" s="24">
        <v>0</v>
      </c>
      <c r="BF66" s="25">
        <v>0</v>
      </c>
      <c r="BG66" s="24">
        <v>0</v>
      </c>
      <c r="BH66" s="24">
        <f t="shared" si="262"/>
        <v>0</v>
      </c>
      <c r="BI66" s="24">
        <v>0</v>
      </c>
      <c r="BJ66" s="24">
        <v>0</v>
      </c>
      <c r="BK66" s="24">
        <v>0</v>
      </c>
      <c r="BL66" s="24">
        <v>0</v>
      </c>
      <c r="BM66" s="24">
        <f t="shared" si="267"/>
        <v>0.59</v>
      </c>
      <c r="BN66" s="24">
        <v>0</v>
      </c>
      <c r="BO66" s="24">
        <v>0</v>
      </c>
      <c r="BP66" s="25">
        <v>0.59</v>
      </c>
      <c r="BQ66" s="24">
        <v>0</v>
      </c>
      <c r="BR66" s="24">
        <f t="shared" si="263"/>
        <v>0.59</v>
      </c>
      <c r="BS66" s="24">
        <v>0</v>
      </c>
      <c r="BT66" s="24">
        <v>0</v>
      </c>
      <c r="BU66" s="24">
        <v>0.59</v>
      </c>
      <c r="BV66" s="24">
        <v>0</v>
      </c>
      <c r="BW66" s="24">
        <f t="shared" si="268"/>
        <v>0</v>
      </c>
      <c r="BX66" s="24">
        <v>0</v>
      </c>
      <c r="BY66" s="24">
        <v>0</v>
      </c>
      <c r="BZ66" s="25">
        <v>0</v>
      </c>
      <c r="CA66" s="24">
        <v>0</v>
      </c>
      <c r="CB66" s="24">
        <f t="shared" si="264"/>
        <v>0</v>
      </c>
      <c r="CC66" s="24">
        <v>0</v>
      </c>
      <c r="CD66" s="24">
        <v>0</v>
      </c>
      <c r="CE66" s="24">
        <v>0</v>
      </c>
      <c r="CF66" s="24">
        <v>0</v>
      </c>
      <c r="CG66" s="24">
        <f t="shared" si="269"/>
        <v>0.59</v>
      </c>
      <c r="CH66" s="24">
        <v>0</v>
      </c>
      <c r="CI66" s="24">
        <v>0</v>
      </c>
      <c r="CJ66" s="25">
        <f t="shared" si="50"/>
        <v>0.59</v>
      </c>
      <c r="CK66" s="24">
        <v>0</v>
      </c>
      <c r="CL66" s="24">
        <f t="shared" si="270"/>
        <v>0.59</v>
      </c>
      <c r="CM66" s="24">
        <v>0</v>
      </c>
      <c r="CN66" s="24">
        <v>0</v>
      </c>
      <c r="CO66" s="25">
        <f t="shared" si="260"/>
        <v>0.59</v>
      </c>
      <c r="CP66" s="24">
        <v>0</v>
      </c>
      <c r="CQ66" s="19" t="s">
        <v>311</v>
      </c>
    </row>
    <row r="67" spans="1:95" s="13" customFormat="1" ht="63" x14ac:dyDescent="0.25">
      <c r="A67" s="5" t="s">
        <v>128</v>
      </c>
      <c r="B67" s="6" t="s">
        <v>129</v>
      </c>
      <c r="C67" s="45" t="s">
        <v>70</v>
      </c>
      <c r="D67" s="17" t="s">
        <v>333</v>
      </c>
      <c r="E67" s="17" t="s">
        <v>333</v>
      </c>
      <c r="F67" s="17" t="s">
        <v>333</v>
      </c>
      <c r="G67" s="17" t="s">
        <v>333</v>
      </c>
      <c r="H67" s="17" t="s">
        <v>333</v>
      </c>
      <c r="I67" s="17" t="s">
        <v>333</v>
      </c>
      <c r="J67" s="17" t="s">
        <v>333</v>
      </c>
      <c r="K67" s="17" t="s">
        <v>333</v>
      </c>
      <c r="L67" s="17" t="s">
        <v>333</v>
      </c>
      <c r="M67" s="17" t="s">
        <v>333</v>
      </c>
      <c r="N67" s="17" t="s">
        <v>333</v>
      </c>
      <c r="O67" s="23">
        <f t="shared" ref="O67:P67" si="271">+O68+O75</f>
        <v>0</v>
      </c>
      <c r="P67" s="23">
        <f t="shared" si="271"/>
        <v>2326.6289999999999</v>
      </c>
      <c r="Q67" s="23">
        <f t="shared" ref="Q67:S67" si="272">+Q68+Q75</f>
        <v>3359.683</v>
      </c>
      <c r="R67" s="23">
        <f t="shared" si="272"/>
        <v>2326.6289999999999</v>
      </c>
      <c r="S67" s="23">
        <f t="shared" si="272"/>
        <v>3359.683</v>
      </c>
      <c r="T67" s="23">
        <f t="shared" ref="T67:V67" si="273">+T68+T75</f>
        <v>145.72999999999999</v>
      </c>
      <c r="U67" s="23">
        <f t="shared" si="273"/>
        <v>145.72999999999999</v>
      </c>
      <c r="V67" s="23">
        <f t="shared" si="273"/>
        <v>0</v>
      </c>
      <c r="W67" s="23">
        <f t="shared" ref="W67:X67" si="274">+W68+W75</f>
        <v>145.72999999999999</v>
      </c>
      <c r="X67" s="23">
        <f t="shared" si="274"/>
        <v>145.72999999999999</v>
      </c>
      <c r="Y67" s="22">
        <f t="shared" si="4"/>
        <v>0</v>
      </c>
      <c r="Z67" s="22">
        <v>0</v>
      </c>
      <c r="AA67" s="22">
        <v>0</v>
      </c>
      <c r="AB67" s="23">
        <f t="shared" ref="AB67:AG67" si="275">+AB68+AB75</f>
        <v>0</v>
      </c>
      <c r="AC67" s="22">
        <v>0</v>
      </c>
      <c r="AD67" s="22">
        <f t="shared" si="6"/>
        <v>0</v>
      </c>
      <c r="AE67" s="22">
        <v>0</v>
      </c>
      <c r="AF67" s="22">
        <v>0</v>
      </c>
      <c r="AG67" s="23">
        <f t="shared" si="275"/>
        <v>0</v>
      </c>
      <c r="AH67" s="22">
        <v>0</v>
      </c>
      <c r="AI67" s="22">
        <f t="shared" si="27"/>
        <v>15.69</v>
      </c>
      <c r="AJ67" s="22">
        <v>0</v>
      </c>
      <c r="AK67" s="22">
        <v>0</v>
      </c>
      <c r="AL67" s="23">
        <f t="shared" ref="AL67" si="276">+AL68+AL75</f>
        <v>15.69</v>
      </c>
      <c r="AM67" s="22">
        <v>0</v>
      </c>
      <c r="AN67" s="22">
        <f t="shared" si="29"/>
        <v>15.69</v>
      </c>
      <c r="AO67" s="22">
        <v>0</v>
      </c>
      <c r="AP67" s="22">
        <v>0</v>
      </c>
      <c r="AQ67" s="23">
        <f t="shared" ref="AQ67" si="277">+AQ68+AQ75</f>
        <v>15.69</v>
      </c>
      <c r="AR67" s="22">
        <v>0</v>
      </c>
      <c r="AS67" s="22">
        <f>AT67+AU67+AV67+AW67</f>
        <v>4.3499999999999996</v>
      </c>
      <c r="AT67" s="23">
        <f t="shared" ref="AT67:AW67" si="278">+AT68+AT75</f>
        <v>0</v>
      </c>
      <c r="AU67" s="23">
        <f t="shared" si="278"/>
        <v>0</v>
      </c>
      <c r="AV67" s="23">
        <f t="shared" si="278"/>
        <v>4.3499999999999996</v>
      </c>
      <c r="AW67" s="23">
        <f t="shared" si="278"/>
        <v>0</v>
      </c>
      <c r="AX67" s="22">
        <f>AY67+AZ67+BA67+BB67</f>
        <v>4.3499999999999996</v>
      </c>
      <c r="AY67" s="23">
        <f t="shared" ref="AY67:BB67" si="279">+AY68+AY75</f>
        <v>0</v>
      </c>
      <c r="AZ67" s="23">
        <f t="shared" si="279"/>
        <v>0</v>
      </c>
      <c r="BA67" s="23">
        <f t="shared" si="279"/>
        <v>4.3499999999999996</v>
      </c>
      <c r="BB67" s="23">
        <f t="shared" si="279"/>
        <v>0</v>
      </c>
      <c r="BC67" s="22">
        <f>BD67+BE67+BF67+BG67</f>
        <v>4.5</v>
      </c>
      <c r="BD67" s="23">
        <f t="shared" ref="BD67:BG67" si="280">+BD68+BD75</f>
        <v>0</v>
      </c>
      <c r="BE67" s="23">
        <f t="shared" si="280"/>
        <v>0</v>
      </c>
      <c r="BF67" s="23">
        <f t="shared" si="280"/>
        <v>4.5</v>
      </c>
      <c r="BG67" s="23">
        <f t="shared" si="280"/>
        <v>0</v>
      </c>
      <c r="BH67" s="22">
        <f>BI67+BJ67+BK67+BL67</f>
        <v>4.5</v>
      </c>
      <c r="BI67" s="23">
        <f t="shared" ref="BI67:BL67" si="281">+BI68+BI75</f>
        <v>0</v>
      </c>
      <c r="BJ67" s="23">
        <f t="shared" si="281"/>
        <v>0</v>
      </c>
      <c r="BK67" s="23">
        <f t="shared" si="281"/>
        <v>4.5</v>
      </c>
      <c r="BL67" s="23">
        <f t="shared" si="281"/>
        <v>0</v>
      </c>
      <c r="BM67" s="22">
        <f>BN67+BO67+BP67+BQ67</f>
        <v>4.6500000000000004</v>
      </c>
      <c r="BN67" s="23">
        <f t="shared" ref="BN67:BQ67" si="282">+BN68+BN75</f>
        <v>0</v>
      </c>
      <c r="BO67" s="23">
        <f t="shared" si="282"/>
        <v>0</v>
      </c>
      <c r="BP67" s="23">
        <f t="shared" si="282"/>
        <v>4.6500000000000004</v>
      </c>
      <c r="BQ67" s="23">
        <f t="shared" si="282"/>
        <v>0</v>
      </c>
      <c r="BR67" s="22">
        <f>BS67+BT67+BU67+BV67</f>
        <v>4.6500000000000004</v>
      </c>
      <c r="BS67" s="23">
        <f t="shared" ref="BS67:BV67" si="283">+BS68+BS75</f>
        <v>0</v>
      </c>
      <c r="BT67" s="23">
        <f t="shared" si="283"/>
        <v>0</v>
      </c>
      <c r="BU67" s="23">
        <f t="shared" si="283"/>
        <v>4.6500000000000004</v>
      </c>
      <c r="BV67" s="23">
        <f t="shared" si="283"/>
        <v>0</v>
      </c>
      <c r="BW67" s="22">
        <f>BX67+BY67+BZ67+CA67</f>
        <v>116.53999999999999</v>
      </c>
      <c r="BX67" s="23">
        <f t="shared" ref="BX67:CF67" si="284">+BX68+BX75</f>
        <v>0</v>
      </c>
      <c r="BY67" s="23">
        <f t="shared" si="284"/>
        <v>0</v>
      </c>
      <c r="BZ67" s="23">
        <f t="shared" si="284"/>
        <v>116.53999999999999</v>
      </c>
      <c r="CA67" s="23">
        <f t="shared" si="284"/>
        <v>0</v>
      </c>
      <c r="CB67" s="22">
        <f>CC67+CD67+CE67+CF67</f>
        <v>116.53999999999999</v>
      </c>
      <c r="CC67" s="23">
        <f t="shared" si="284"/>
        <v>0</v>
      </c>
      <c r="CD67" s="23">
        <f t="shared" si="284"/>
        <v>0</v>
      </c>
      <c r="CE67" s="23">
        <f t="shared" si="284"/>
        <v>116.53999999999999</v>
      </c>
      <c r="CF67" s="23">
        <f t="shared" si="284"/>
        <v>0</v>
      </c>
      <c r="CG67" s="22">
        <f>CH67+CI67+CJ67+CK67</f>
        <v>145.72999999999999</v>
      </c>
      <c r="CH67" s="23">
        <f t="shared" ref="CH67:CK67" si="285">+CH68+CH75</f>
        <v>0</v>
      </c>
      <c r="CI67" s="23">
        <f t="shared" si="285"/>
        <v>0</v>
      </c>
      <c r="CJ67" s="23">
        <f t="shared" si="285"/>
        <v>145.72999999999999</v>
      </c>
      <c r="CK67" s="23">
        <f t="shared" si="285"/>
        <v>0</v>
      </c>
      <c r="CL67" s="22">
        <f>CM67+CN67+CO67+CP67</f>
        <v>145.72999999999999</v>
      </c>
      <c r="CM67" s="23">
        <f t="shared" ref="CM67:CP67" si="286">+CM68+CM75</f>
        <v>0</v>
      </c>
      <c r="CN67" s="23">
        <f t="shared" si="286"/>
        <v>0</v>
      </c>
      <c r="CO67" s="23">
        <f t="shared" si="286"/>
        <v>145.72999999999999</v>
      </c>
      <c r="CP67" s="23">
        <f t="shared" si="286"/>
        <v>0</v>
      </c>
      <c r="CQ67" s="19" t="s">
        <v>311</v>
      </c>
    </row>
    <row r="68" spans="1:95" s="47" customFormat="1" ht="47.25" x14ac:dyDescent="0.25">
      <c r="A68" s="4" t="s">
        <v>130</v>
      </c>
      <c r="B68" s="8" t="s">
        <v>131</v>
      </c>
      <c r="C68" s="46" t="s">
        <v>70</v>
      </c>
      <c r="D68" s="20" t="s">
        <v>333</v>
      </c>
      <c r="E68" s="20" t="s">
        <v>333</v>
      </c>
      <c r="F68" s="20" t="s">
        <v>333</v>
      </c>
      <c r="G68" s="20" t="s">
        <v>333</v>
      </c>
      <c r="H68" s="20" t="s">
        <v>333</v>
      </c>
      <c r="I68" s="20" t="s">
        <v>333</v>
      </c>
      <c r="J68" s="20" t="s">
        <v>333</v>
      </c>
      <c r="K68" s="20" t="s">
        <v>333</v>
      </c>
      <c r="L68" s="20" t="s">
        <v>333</v>
      </c>
      <c r="M68" s="20" t="s">
        <v>333</v>
      </c>
      <c r="N68" s="20" t="s">
        <v>333</v>
      </c>
      <c r="O68" s="25">
        <f t="shared" ref="O68:P68" si="287">SUM(O69:O74)</f>
        <v>0</v>
      </c>
      <c r="P68" s="25">
        <f t="shared" si="287"/>
        <v>2326.6289999999999</v>
      </c>
      <c r="Q68" s="25">
        <f t="shared" ref="Q68:S68" si="288">SUM(Q69:Q74)</f>
        <v>3359.683</v>
      </c>
      <c r="R68" s="25">
        <f t="shared" si="288"/>
        <v>2326.6289999999999</v>
      </c>
      <c r="S68" s="25">
        <f t="shared" si="288"/>
        <v>3359.683</v>
      </c>
      <c r="T68" s="25">
        <f t="shared" ref="T68:V68" si="289">SUM(T69:T74)</f>
        <v>145.72999999999999</v>
      </c>
      <c r="U68" s="25">
        <f t="shared" ref="U68" si="290">SUM(U69:U74)</f>
        <v>145.72999999999999</v>
      </c>
      <c r="V68" s="25">
        <f t="shared" si="289"/>
        <v>0</v>
      </c>
      <c r="W68" s="25">
        <f t="shared" ref="W68:X68" si="291">SUM(W69:W74)</f>
        <v>145.72999999999999</v>
      </c>
      <c r="X68" s="25">
        <f t="shared" si="291"/>
        <v>145.72999999999999</v>
      </c>
      <c r="Y68" s="24">
        <f t="shared" si="4"/>
        <v>0</v>
      </c>
      <c r="Z68" s="25">
        <f t="shared" ref="Z68:AC68" si="292">SUM(Z69:Z74)</f>
        <v>0</v>
      </c>
      <c r="AA68" s="25">
        <f t="shared" si="292"/>
        <v>0</v>
      </c>
      <c r="AB68" s="25">
        <f t="shared" si="292"/>
        <v>0</v>
      </c>
      <c r="AC68" s="25">
        <f t="shared" si="292"/>
        <v>0</v>
      </c>
      <c r="AD68" s="24">
        <f t="shared" si="6"/>
        <v>0</v>
      </c>
      <c r="AE68" s="25">
        <f t="shared" ref="AE68:AH68" si="293">SUM(AE69:AE74)</f>
        <v>0</v>
      </c>
      <c r="AF68" s="25">
        <f t="shared" si="293"/>
        <v>0</v>
      </c>
      <c r="AG68" s="25">
        <f t="shared" si="293"/>
        <v>0</v>
      </c>
      <c r="AH68" s="25">
        <f t="shared" si="293"/>
        <v>0</v>
      </c>
      <c r="AI68" s="24">
        <f t="shared" si="27"/>
        <v>15.69</v>
      </c>
      <c r="AJ68" s="24">
        <v>0</v>
      </c>
      <c r="AK68" s="24">
        <v>0</v>
      </c>
      <c r="AL68" s="25">
        <f t="shared" ref="AL68" si="294">SUM(AL69:AL74)</f>
        <v>15.69</v>
      </c>
      <c r="AM68" s="24">
        <v>0</v>
      </c>
      <c r="AN68" s="24">
        <f t="shared" si="29"/>
        <v>15.69</v>
      </c>
      <c r="AO68" s="25">
        <f t="shared" ref="AO68:AR68" si="295">SUM(AO69:AO74)</f>
        <v>0</v>
      </c>
      <c r="AP68" s="25">
        <f t="shared" si="295"/>
        <v>0</v>
      </c>
      <c r="AQ68" s="25">
        <f t="shared" si="295"/>
        <v>15.69</v>
      </c>
      <c r="AR68" s="25">
        <f t="shared" si="295"/>
        <v>0</v>
      </c>
      <c r="AS68" s="24">
        <f>AT68+AU68+AV68+AW68</f>
        <v>4.3499999999999996</v>
      </c>
      <c r="AT68" s="25">
        <f t="shared" ref="AT68:AW68" si="296">SUM(AT69:AT74)</f>
        <v>0</v>
      </c>
      <c r="AU68" s="25">
        <f t="shared" si="296"/>
        <v>0</v>
      </c>
      <c r="AV68" s="25">
        <f t="shared" si="296"/>
        <v>4.3499999999999996</v>
      </c>
      <c r="AW68" s="25">
        <f t="shared" si="296"/>
        <v>0</v>
      </c>
      <c r="AX68" s="24">
        <f>AY68+AZ68+BA68+BB68</f>
        <v>4.3499999999999996</v>
      </c>
      <c r="AY68" s="25">
        <f t="shared" ref="AY68:BB68" si="297">SUM(AY69:AY74)</f>
        <v>0</v>
      </c>
      <c r="AZ68" s="25">
        <f t="shared" si="297"/>
        <v>0</v>
      </c>
      <c r="BA68" s="25">
        <f t="shared" si="297"/>
        <v>4.3499999999999996</v>
      </c>
      <c r="BB68" s="25">
        <f t="shared" si="297"/>
        <v>0</v>
      </c>
      <c r="BC68" s="24">
        <f>BD68+BE68+BF68+BG68</f>
        <v>4.5</v>
      </c>
      <c r="BD68" s="25">
        <f t="shared" ref="BD68:BL68" si="298">SUM(BD69:BD74)</f>
        <v>0</v>
      </c>
      <c r="BE68" s="25">
        <f t="shared" si="298"/>
        <v>0</v>
      </c>
      <c r="BF68" s="25">
        <f t="shared" si="298"/>
        <v>4.5</v>
      </c>
      <c r="BG68" s="25">
        <f t="shared" si="298"/>
        <v>0</v>
      </c>
      <c r="BH68" s="24">
        <f>BI68+BJ68+BK68+BL68</f>
        <v>4.5</v>
      </c>
      <c r="BI68" s="25">
        <f t="shared" si="298"/>
        <v>0</v>
      </c>
      <c r="BJ68" s="25">
        <f t="shared" si="298"/>
        <v>0</v>
      </c>
      <c r="BK68" s="25">
        <f t="shared" si="298"/>
        <v>4.5</v>
      </c>
      <c r="BL68" s="25">
        <f t="shared" si="298"/>
        <v>0</v>
      </c>
      <c r="BM68" s="24">
        <f>BN68+BO68+BP68+BQ68</f>
        <v>4.6500000000000004</v>
      </c>
      <c r="BN68" s="25">
        <f t="shared" ref="BN68:BQ68" si="299">SUM(BN69:BN74)</f>
        <v>0</v>
      </c>
      <c r="BO68" s="25">
        <f t="shared" si="299"/>
        <v>0</v>
      </c>
      <c r="BP68" s="25">
        <f t="shared" si="299"/>
        <v>4.6500000000000004</v>
      </c>
      <c r="BQ68" s="25">
        <f t="shared" si="299"/>
        <v>0</v>
      </c>
      <c r="BR68" s="24">
        <f>BS68+BT68+BU68+BV68</f>
        <v>4.6500000000000004</v>
      </c>
      <c r="BS68" s="25">
        <f t="shared" ref="BS68:BV68" si="300">SUM(BS69:BS74)</f>
        <v>0</v>
      </c>
      <c r="BT68" s="25">
        <f t="shared" si="300"/>
        <v>0</v>
      </c>
      <c r="BU68" s="25">
        <f t="shared" si="300"/>
        <v>4.6500000000000004</v>
      </c>
      <c r="BV68" s="25">
        <f t="shared" si="300"/>
        <v>0</v>
      </c>
      <c r="BW68" s="24">
        <f>BX68+BY68+BZ68+CA68</f>
        <v>116.53999999999999</v>
      </c>
      <c r="BX68" s="25">
        <f t="shared" ref="BX68:CA68" si="301">SUM(BX69:BX74)</f>
        <v>0</v>
      </c>
      <c r="BY68" s="25">
        <f t="shared" si="301"/>
        <v>0</v>
      </c>
      <c r="BZ68" s="25">
        <f t="shared" si="301"/>
        <v>116.53999999999999</v>
      </c>
      <c r="CA68" s="25">
        <f t="shared" si="301"/>
        <v>0</v>
      </c>
      <c r="CB68" s="24">
        <f>CC68+CD68+CE68+CF68</f>
        <v>116.53999999999999</v>
      </c>
      <c r="CC68" s="25">
        <f t="shared" ref="CC68:CF68" si="302">SUM(CC69:CC74)</f>
        <v>0</v>
      </c>
      <c r="CD68" s="25">
        <f t="shared" si="302"/>
        <v>0</v>
      </c>
      <c r="CE68" s="25">
        <f t="shared" si="302"/>
        <v>116.53999999999999</v>
      </c>
      <c r="CF68" s="25">
        <f t="shared" si="302"/>
        <v>0</v>
      </c>
      <c r="CG68" s="24">
        <f>CH68+CI68+CJ68+CK68</f>
        <v>145.72999999999999</v>
      </c>
      <c r="CH68" s="25">
        <f t="shared" ref="CH68:CK68" si="303">SUM(CH69:CH74)</f>
        <v>0</v>
      </c>
      <c r="CI68" s="25">
        <f t="shared" si="303"/>
        <v>0</v>
      </c>
      <c r="CJ68" s="25">
        <f t="shared" si="303"/>
        <v>145.72999999999999</v>
      </c>
      <c r="CK68" s="25">
        <f t="shared" si="303"/>
        <v>0</v>
      </c>
      <c r="CL68" s="24">
        <f>CM68+CN68+CO68+CP68</f>
        <v>145.72999999999999</v>
      </c>
      <c r="CM68" s="25">
        <f t="shared" ref="CM68:CP68" si="304">SUM(CM69:CM74)</f>
        <v>0</v>
      </c>
      <c r="CN68" s="25">
        <f t="shared" si="304"/>
        <v>0</v>
      </c>
      <c r="CO68" s="25">
        <f t="shared" si="304"/>
        <v>145.72999999999999</v>
      </c>
      <c r="CP68" s="25">
        <f t="shared" si="304"/>
        <v>0</v>
      </c>
      <c r="CQ68" s="19" t="s">
        <v>311</v>
      </c>
    </row>
    <row r="69" spans="1:95" s="47" customFormat="1" ht="31.5" x14ac:dyDescent="0.25">
      <c r="A69" s="4" t="s">
        <v>132</v>
      </c>
      <c r="B69" s="8" t="s">
        <v>133</v>
      </c>
      <c r="C69" s="46" t="s">
        <v>134</v>
      </c>
      <c r="D69" s="20" t="s">
        <v>304</v>
      </c>
      <c r="E69" s="18">
        <v>2018</v>
      </c>
      <c r="F69" s="18">
        <v>2018</v>
      </c>
      <c r="G69" s="20">
        <v>2018</v>
      </c>
      <c r="H69" s="20" t="s">
        <v>333</v>
      </c>
      <c r="I69" s="20" t="s">
        <v>333</v>
      </c>
      <c r="J69" s="20" t="s">
        <v>333</v>
      </c>
      <c r="K69" s="20" t="s">
        <v>333</v>
      </c>
      <c r="L69" s="20" t="s">
        <v>333</v>
      </c>
      <c r="M69" s="20" t="s">
        <v>333</v>
      </c>
      <c r="N69" s="20">
        <v>0</v>
      </c>
      <c r="O69" s="24">
        <v>0</v>
      </c>
      <c r="P69" s="24">
        <v>418.95</v>
      </c>
      <c r="Q69" s="24">
        <v>556.12599999999998</v>
      </c>
      <c r="R69" s="24">
        <v>418.95</v>
      </c>
      <c r="S69" s="24">
        <v>556.12599999999998</v>
      </c>
      <c r="T69" s="24">
        <v>15.69</v>
      </c>
      <c r="U69" s="24">
        <v>15.69</v>
      </c>
      <c r="V69" s="24">
        <v>0</v>
      </c>
      <c r="W69" s="24">
        <v>15.69</v>
      </c>
      <c r="X69" s="24">
        <v>15.69</v>
      </c>
      <c r="Y69" s="24">
        <f t="shared" si="4"/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f t="shared" si="6"/>
        <v>0</v>
      </c>
      <c r="AE69" s="24">
        <v>0</v>
      </c>
      <c r="AF69" s="24">
        <v>0</v>
      </c>
      <c r="AG69" s="24">
        <v>0</v>
      </c>
      <c r="AH69" s="24">
        <v>0</v>
      </c>
      <c r="AI69" s="24">
        <f t="shared" si="27"/>
        <v>15.69</v>
      </c>
      <c r="AJ69" s="24">
        <v>0</v>
      </c>
      <c r="AK69" s="24">
        <v>0</v>
      </c>
      <c r="AL69" s="25">
        <v>15.69</v>
      </c>
      <c r="AM69" s="24">
        <v>0</v>
      </c>
      <c r="AN69" s="24">
        <f t="shared" si="29"/>
        <v>15.69</v>
      </c>
      <c r="AO69" s="24">
        <v>0</v>
      </c>
      <c r="AP69" s="24">
        <v>0</v>
      </c>
      <c r="AQ69" s="24">
        <v>15.69</v>
      </c>
      <c r="AR69" s="24">
        <v>0</v>
      </c>
      <c r="AS69" s="24">
        <f>AT69+AU69+AV69+AW69</f>
        <v>0</v>
      </c>
      <c r="AT69" s="24">
        <v>0</v>
      </c>
      <c r="AU69" s="24">
        <v>0</v>
      </c>
      <c r="AV69" s="25">
        <v>0</v>
      </c>
      <c r="AW69" s="24">
        <v>0</v>
      </c>
      <c r="AX69" s="24">
        <f>AY69+AZ69+BA69+BB69</f>
        <v>0</v>
      </c>
      <c r="AY69" s="24">
        <v>0</v>
      </c>
      <c r="AZ69" s="24">
        <v>0</v>
      </c>
      <c r="BA69" s="24">
        <v>0</v>
      </c>
      <c r="BB69" s="24">
        <v>0</v>
      </c>
      <c r="BC69" s="24">
        <f t="shared" ref="BC69:BC88" si="305">BD69+BE69+BF69+BG69</f>
        <v>0</v>
      </c>
      <c r="BD69" s="24">
        <v>0</v>
      </c>
      <c r="BE69" s="24">
        <v>0</v>
      </c>
      <c r="BF69" s="25">
        <v>0</v>
      </c>
      <c r="BG69" s="24">
        <v>0</v>
      </c>
      <c r="BH69" s="24">
        <v>0</v>
      </c>
      <c r="BI69" s="24">
        <v>0</v>
      </c>
      <c r="BJ69" s="24">
        <v>0</v>
      </c>
      <c r="BK69" s="24">
        <v>0</v>
      </c>
      <c r="BL69" s="24">
        <v>0</v>
      </c>
      <c r="BM69" s="24">
        <f t="shared" ref="BM69:BM88" si="306">BN69+BO69+BP69+BQ69</f>
        <v>0</v>
      </c>
      <c r="BN69" s="24">
        <v>0</v>
      </c>
      <c r="BO69" s="24">
        <v>0</v>
      </c>
      <c r="BP69" s="25">
        <v>0</v>
      </c>
      <c r="BQ69" s="24">
        <v>0</v>
      </c>
      <c r="BR69" s="24">
        <f t="shared" ref="BR69:BR74" si="307">BS69+BT69+BU69+BV69</f>
        <v>0</v>
      </c>
      <c r="BS69" s="24">
        <v>0</v>
      </c>
      <c r="BT69" s="24">
        <v>0</v>
      </c>
      <c r="BU69" s="24">
        <v>0</v>
      </c>
      <c r="BV69" s="24">
        <v>0</v>
      </c>
      <c r="BW69" s="24">
        <f t="shared" ref="BW69:BW88" si="308">BX69+BY69+BZ69+CA69</f>
        <v>0</v>
      </c>
      <c r="BX69" s="24">
        <v>0</v>
      </c>
      <c r="BY69" s="24">
        <v>0</v>
      </c>
      <c r="BZ69" s="25">
        <v>0</v>
      </c>
      <c r="CA69" s="24">
        <v>0</v>
      </c>
      <c r="CB69" s="24">
        <f t="shared" ref="CB69:CB74" si="309">CC69+CD69+CE69+CF69</f>
        <v>0</v>
      </c>
      <c r="CC69" s="24">
        <v>0</v>
      </c>
      <c r="CD69" s="24">
        <v>0</v>
      </c>
      <c r="CE69" s="25">
        <v>0</v>
      </c>
      <c r="CF69" s="24">
        <v>0</v>
      </c>
      <c r="CG69" s="24">
        <f t="shared" si="269"/>
        <v>15.69</v>
      </c>
      <c r="CH69" s="24">
        <v>0</v>
      </c>
      <c r="CI69" s="24">
        <v>0</v>
      </c>
      <c r="CJ69" s="25">
        <f t="shared" si="50"/>
        <v>15.69</v>
      </c>
      <c r="CK69" s="24">
        <v>0</v>
      </c>
      <c r="CL69" s="24">
        <f t="shared" ref="CL69:CL88" si="310">CM69+CN69+CO69+CP69</f>
        <v>15.69</v>
      </c>
      <c r="CM69" s="24">
        <v>0</v>
      </c>
      <c r="CN69" s="24">
        <v>0</v>
      </c>
      <c r="CO69" s="25">
        <f t="shared" ref="CO69:CO74" si="311">AQ69+BA69+BK69+BU69+CE69</f>
        <v>15.69</v>
      </c>
      <c r="CP69" s="24">
        <v>0</v>
      </c>
      <c r="CQ69" s="19" t="s">
        <v>311</v>
      </c>
    </row>
    <row r="70" spans="1:95" s="47" customFormat="1" ht="31.5" x14ac:dyDescent="0.25">
      <c r="A70" s="4" t="s">
        <v>135</v>
      </c>
      <c r="B70" s="8" t="s">
        <v>133</v>
      </c>
      <c r="C70" s="46" t="s">
        <v>236</v>
      </c>
      <c r="D70" s="20" t="s">
        <v>304</v>
      </c>
      <c r="E70" s="18">
        <v>2019</v>
      </c>
      <c r="F70" s="18">
        <v>2019</v>
      </c>
      <c r="G70" s="20">
        <v>2019</v>
      </c>
      <c r="H70" s="20" t="s">
        <v>333</v>
      </c>
      <c r="I70" s="20" t="s">
        <v>333</v>
      </c>
      <c r="J70" s="20" t="s">
        <v>333</v>
      </c>
      <c r="K70" s="20" t="s">
        <v>333</v>
      </c>
      <c r="L70" s="20" t="s">
        <v>333</v>
      </c>
      <c r="M70" s="20" t="s">
        <v>333</v>
      </c>
      <c r="N70" s="20">
        <v>0</v>
      </c>
      <c r="O70" s="24">
        <v>0</v>
      </c>
      <c r="P70" s="24">
        <v>418.95</v>
      </c>
      <c r="Q70" s="24">
        <v>580.02800000000002</v>
      </c>
      <c r="R70" s="24">
        <v>418.95</v>
      </c>
      <c r="S70" s="24">
        <v>580.02800000000002</v>
      </c>
      <c r="T70" s="24">
        <v>4.3499999999999996</v>
      </c>
      <c r="U70" s="24">
        <v>4.3499999999999996</v>
      </c>
      <c r="V70" s="24">
        <v>0</v>
      </c>
      <c r="W70" s="24">
        <v>4.3499999999999996</v>
      </c>
      <c r="X70" s="24">
        <v>4.3499999999999996</v>
      </c>
      <c r="Y70" s="24">
        <f t="shared" si="4"/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f t="shared" si="6"/>
        <v>0</v>
      </c>
      <c r="AE70" s="24">
        <v>0</v>
      </c>
      <c r="AF70" s="24">
        <v>0</v>
      </c>
      <c r="AG70" s="24">
        <v>0</v>
      </c>
      <c r="AH70" s="24">
        <v>0</v>
      </c>
      <c r="AI70" s="24">
        <f t="shared" si="27"/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f t="shared" si="29"/>
        <v>0</v>
      </c>
      <c r="AO70" s="24">
        <v>0</v>
      </c>
      <c r="AP70" s="24">
        <v>0</v>
      </c>
      <c r="AQ70" s="24">
        <v>0</v>
      </c>
      <c r="AR70" s="24">
        <v>0</v>
      </c>
      <c r="AS70" s="24">
        <f t="shared" ref="AS70:AS88" si="312">AT70+AU70+AV70+AW70</f>
        <v>4.3499999999999996</v>
      </c>
      <c r="AT70" s="24">
        <v>0</v>
      </c>
      <c r="AU70" s="24">
        <v>0</v>
      </c>
      <c r="AV70" s="25">
        <v>4.3499999999999996</v>
      </c>
      <c r="AW70" s="24">
        <v>0</v>
      </c>
      <c r="AX70" s="24">
        <f t="shared" ref="AX70:AX74" si="313">AY70+AZ70+BA70+BB70</f>
        <v>4.3499999999999996</v>
      </c>
      <c r="AY70" s="24">
        <v>0</v>
      </c>
      <c r="AZ70" s="24">
        <v>0</v>
      </c>
      <c r="BA70" s="24">
        <v>4.3499999999999996</v>
      </c>
      <c r="BB70" s="24">
        <v>0</v>
      </c>
      <c r="BC70" s="24">
        <f t="shared" si="305"/>
        <v>0</v>
      </c>
      <c r="BD70" s="24">
        <v>0</v>
      </c>
      <c r="BE70" s="24">
        <v>0</v>
      </c>
      <c r="BF70" s="25">
        <v>0</v>
      </c>
      <c r="BG70" s="24">
        <v>0</v>
      </c>
      <c r="BH70" s="24">
        <v>0</v>
      </c>
      <c r="BI70" s="24">
        <v>0</v>
      </c>
      <c r="BJ70" s="24">
        <v>0</v>
      </c>
      <c r="BK70" s="24">
        <v>0</v>
      </c>
      <c r="BL70" s="24">
        <v>0</v>
      </c>
      <c r="BM70" s="24">
        <f t="shared" si="306"/>
        <v>0</v>
      </c>
      <c r="BN70" s="24">
        <v>0</v>
      </c>
      <c r="BO70" s="24">
        <v>0</v>
      </c>
      <c r="BP70" s="25">
        <v>0</v>
      </c>
      <c r="BQ70" s="24">
        <v>0</v>
      </c>
      <c r="BR70" s="24">
        <f t="shared" si="307"/>
        <v>0</v>
      </c>
      <c r="BS70" s="24">
        <v>0</v>
      </c>
      <c r="BT70" s="24">
        <v>0</v>
      </c>
      <c r="BU70" s="24">
        <v>0</v>
      </c>
      <c r="BV70" s="24">
        <v>0</v>
      </c>
      <c r="BW70" s="24">
        <f t="shared" si="308"/>
        <v>0</v>
      </c>
      <c r="BX70" s="24">
        <v>0</v>
      </c>
      <c r="BY70" s="24">
        <v>0</v>
      </c>
      <c r="BZ70" s="25">
        <v>0</v>
      </c>
      <c r="CA70" s="24">
        <v>0</v>
      </c>
      <c r="CB70" s="24">
        <f t="shared" si="309"/>
        <v>0</v>
      </c>
      <c r="CC70" s="24">
        <v>0</v>
      </c>
      <c r="CD70" s="24">
        <v>0</v>
      </c>
      <c r="CE70" s="24">
        <v>0</v>
      </c>
      <c r="CF70" s="24">
        <v>0</v>
      </c>
      <c r="CG70" s="24">
        <f t="shared" si="269"/>
        <v>4.3499999999999996</v>
      </c>
      <c r="CH70" s="24">
        <v>0</v>
      </c>
      <c r="CI70" s="24">
        <v>0</v>
      </c>
      <c r="CJ70" s="25">
        <f t="shared" si="50"/>
        <v>4.3499999999999996</v>
      </c>
      <c r="CK70" s="24">
        <v>0</v>
      </c>
      <c r="CL70" s="24">
        <f t="shared" si="310"/>
        <v>4.3499999999999996</v>
      </c>
      <c r="CM70" s="24">
        <v>0</v>
      </c>
      <c r="CN70" s="24">
        <v>0</v>
      </c>
      <c r="CO70" s="25">
        <f t="shared" si="311"/>
        <v>4.3499999999999996</v>
      </c>
      <c r="CP70" s="24">
        <v>0</v>
      </c>
      <c r="CQ70" s="19" t="s">
        <v>311</v>
      </c>
    </row>
    <row r="71" spans="1:95" s="47" customFormat="1" ht="31.5" x14ac:dyDescent="0.25">
      <c r="A71" s="4" t="s">
        <v>286</v>
      </c>
      <c r="B71" s="8" t="s">
        <v>133</v>
      </c>
      <c r="C71" s="46" t="s">
        <v>247</v>
      </c>
      <c r="D71" s="20" t="s">
        <v>304</v>
      </c>
      <c r="E71" s="18">
        <v>2020</v>
      </c>
      <c r="F71" s="18">
        <v>2020</v>
      </c>
      <c r="G71" s="20">
        <v>2020</v>
      </c>
      <c r="H71" s="20" t="s">
        <v>333</v>
      </c>
      <c r="I71" s="20" t="s">
        <v>333</v>
      </c>
      <c r="J71" s="20" t="s">
        <v>333</v>
      </c>
      <c r="K71" s="20" t="s">
        <v>333</v>
      </c>
      <c r="L71" s="20" t="s">
        <v>333</v>
      </c>
      <c r="M71" s="20" t="s">
        <v>333</v>
      </c>
      <c r="N71" s="20">
        <v>0</v>
      </c>
      <c r="O71" s="24">
        <v>0</v>
      </c>
      <c r="P71" s="24">
        <v>418.95</v>
      </c>
      <c r="Q71" s="24">
        <v>602.31700000000001</v>
      </c>
      <c r="R71" s="24">
        <v>418.95</v>
      </c>
      <c r="S71" s="24">
        <v>602.31700000000001</v>
      </c>
      <c r="T71" s="24">
        <v>4.5</v>
      </c>
      <c r="U71" s="24">
        <v>4.5</v>
      </c>
      <c r="V71" s="24">
        <v>0</v>
      </c>
      <c r="W71" s="24">
        <v>4.5</v>
      </c>
      <c r="X71" s="24">
        <v>4.5</v>
      </c>
      <c r="Y71" s="24">
        <f t="shared" si="4"/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f t="shared" si="6"/>
        <v>0</v>
      </c>
      <c r="AE71" s="24">
        <v>0</v>
      </c>
      <c r="AF71" s="24">
        <v>0</v>
      </c>
      <c r="AG71" s="24">
        <v>0</v>
      </c>
      <c r="AH71" s="24">
        <v>0</v>
      </c>
      <c r="AI71" s="24">
        <f t="shared" si="27"/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f t="shared" si="29"/>
        <v>0</v>
      </c>
      <c r="AO71" s="24">
        <v>0</v>
      </c>
      <c r="AP71" s="24">
        <v>0</v>
      </c>
      <c r="AQ71" s="24">
        <v>0</v>
      </c>
      <c r="AR71" s="24">
        <v>0</v>
      </c>
      <c r="AS71" s="24">
        <f t="shared" si="312"/>
        <v>0</v>
      </c>
      <c r="AT71" s="24">
        <v>0</v>
      </c>
      <c r="AU71" s="24">
        <v>0</v>
      </c>
      <c r="AV71" s="25">
        <v>0</v>
      </c>
      <c r="AW71" s="24">
        <v>0</v>
      </c>
      <c r="AX71" s="24">
        <f t="shared" si="313"/>
        <v>0</v>
      </c>
      <c r="AY71" s="24">
        <v>0</v>
      </c>
      <c r="AZ71" s="24">
        <v>0</v>
      </c>
      <c r="BA71" s="24">
        <v>0</v>
      </c>
      <c r="BB71" s="24">
        <v>0</v>
      </c>
      <c r="BC71" s="24">
        <f t="shared" si="305"/>
        <v>4.5</v>
      </c>
      <c r="BD71" s="24">
        <v>0</v>
      </c>
      <c r="BE71" s="24">
        <v>0</v>
      </c>
      <c r="BF71" s="25">
        <v>4.5</v>
      </c>
      <c r="BG71" s="24">
        <v>0</v>
      </c>
      <c r="BH71" s="24">
        <f t="shared" ref="BH71:BH74" si="314">BI71+BJ71+BK71+BL71</f>
        <v>4.5</v>
      </c>
      <c r="BI71" s="24">
        <v>0</v>
      </c>
      <c r="BJ71" s="24">
        <v>0</v>
      </c>
      <c r="BK71" s="24">
        <v>4.5</v>
      </c>
      <c r="BL71" s="24">
        <v>0</v>
      </c>
      <c r="BM71" s="24">
        <f t="shared" si="306"/>
        <v>0</v>
      </c>
      <c r="BN71" s="24">
        <v>0</v>
      </c>
      <c r="BO71" s="24">
        <v>0</v>
      </c>
      <c r="BP71" s="25">
        <v>0</v>
      </c>
      <c r="BQ71" s="24">
        <v>0</v>
      </c>
      <c r="BR71" s="24">
        <f t="shared" si="307"/>
        <v>0</v>
      </c>
      <c r="BS71" s="24">
        <v>0</v>
      </c>
      <c r="BT71" s="24">
        <v>0</v>
      </c>
      <c r="BU71" s="24">
        <v>0</v>
      </c>
      <c r="BV71" s="24">
        <v>0</v>
      </c>
      <c r="BW71" s="24">
        <f t="shared" si="308"/>
        <v>0</v>
      </c>
      <c r="BX71" s="24">
        <v>0</v>
      </c>
      <c r="BY71" s="24">
        <v>0</v>
      </c>
      <c r="BZ71" s="25">
        <v>0</v>
      </c>
      <c r="CA71" s="24">
        <v>0</v>
      </c>
      <c r="CB71" s="24">
        <f t="shared" si="309"/>
        <v>0</v>
      </c>
      <c r="CC71" s="24">
        <v>0</v>
      </c>
      <c r="CD71" s="24">
        <v>0</v>
      </c>
      <c r="CE71" s="24">
        <v>0</v>
      </c>
      <c r="CF71" s="24">
        <v>0</v>
      </c>
      <c r="CG71" s="24">
        <f t="shared" si="269"/>
        <v>4.5</v>
      </c>
      <c r="CH71" s="24">
        <v>0</v>
      </c>
      <c r="CI71" s="24">
        <v>0</v>
      </c>
      <c r="CJ71" s="25">
        <f t="shared" si="50"/>
        <v>4.5</v>
      </c>
      <c r="CK71" s="24">
        <v>0</v>
      </c>
      <c r="CL71" s="24">
        <f t="shared" si="310"/>
        <v>4.5</v>
      </c>
      <c r="CM71" s="24">
        <v>0</v>
      </c>
      <c r="CN71" s="24">
        <v>0</v>
      </c>
      <c r="CO71" s="25">
        <f t="shared" si="311"/>
        <v>4.5</v>
      </c>
      <c r="CP71" s="24">
        <v>0</v>
      </c>
      <c r="CQ71" s="19" t="s">
        <v>311</v>
      </c>
    </row>
    <row r="72" spans="1:95" s="47" customFormat="1" ht="31.5" x14ac:dyDescent="0.25">
      <c r="A72" s="4" t="s">
        <v>287</v>
      </c>
      <c r="B72" s="8" t="s">
        <v>133</v>
      </c>
      <c r="C72" s="46" t="s">
        <v>255</v>
      </c>
      <c r="D72" s="20" t="s">
        <v>304</v>
      </c>
      <c r="E72" s="18">
        <v>2021</v>
      </c>
      <c r="F72" s="18">
        <v>2021</v>
      </c>
      <c r="G72" s="20">
        <v>2021</v>
      </c>
      <c r="H72" s="20" t="s">
        <v>333</v>
      </c>
      <c r="I72" s="20" t="s">
        <v>333</v>
      </c>
      <c r="J72" s="20" t="s">
        <v>333</v>
      </c>
      <c r="K72" s="20" t="s">
        <v>333</v>
      </c>
      <c r="L72" s="20" t="s">
        <v>333</v>
      </c>
      <c r="M72" s="20" t="s">
        <v>333</v>
      </c>
      <c r="N72" s="20">
        <v>0</v>
      </c>
      <c r="O72" s="24">
        <v>0</v>
      </c>
      <c r="P72" s="24">
        <v>418.95</v>
      </c>
      <c r="Q72" s="24">
        <v>622.78599999999994</v>
      </c>
      <c r="R72" s="24">
        <v>418.95</v>
      </c>
      <c r="S72" s="24">
        <v>622.78599999999994</v>
      </c>
      <c r="T72" s="24">
        <v>4.6500000000000004</v>
      </c>
      <c r="U72" s="24">
        <v>4.6500000000000004</v>
      </c>
      <c r="V72" s="24">
        <v>0</v>
      </c>
      <c r="W72" s="24">
        <v>4.6500000000000004</v>
      </c>
      <c r="X72" s="24">
        <v>4.6500000000000004</v>
      </c>
      <c r="Y72" s="24">
        <f t="shared" si="4"/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f t="shared" si="6"/>
        <v>0</v>
      </c>
      <c r="AE72" s="24">
        <v>0</v>
      </c>
      <c r="AF72" s="24">
        <v>0</v>
      </c>
      <c r="AG72" s="24">
        <v>0</v>
      </c>
      <c r="AH72" s="24">
        <v>0</v>
      </c>
      <c r="AI72" s="24">
        <f t="shared" si="27"/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f t="shared" si="29"/>
        <v>0</v>
      </c>
      <c r="AO72" s="24">
        <v>0</v>
      </c>
      <c r="AP72" s="24">
        <v>0</v>
      </c>
      <c r="AQ72" s="24">
        <v>0</v>
      </c>
      <c r="AR72" s="24">
        <v>0</v>
      </c>
      <c r="AS72" s="24">
        <f t="shared" si="312"/>
        <v>0</v>
      </c>
      <c r="AT72" s="24">
        <v>0</v>
      </c>
      <c r="AU72" s="24">
        <v>0</v>
      </c>
      <c r="AV72" s="25">
        <v>0</v>
      </c>
      <c r="AW72" s="24">
        <v>0</v>
      </c>
      <c r="AX72" s="24">
        <f t="shared" si="313"/>
        <v>0</v>
      </c>
      <c r="AY72" s="24">
        <v>0</v>
      </c>
      <c r="AZ72" s="24">
        <v>0</v>
      </c>
      <c r="BA72" s="24">
        <v>0</v>
      </c>
      <c r="BB72" s="24">
        <v>0</v>
      </c>
      <c r="BC72" s="24">
        <f t="shared" si="305"/>
        <v>0</v>
      </c>
      <c r="BD72" s="24">
        <v>0</v>
      </c>
      <c r="BE72" s="24">
        <v>0</v>
      </c>
      <c r="BF72" s="25">
        <v>0</v>
      </c>
      <c r="BG72" s="24">
        <v>0</v>
      </c>
      <c r="BH72" s="24">
        <f t="shared" si="314"/>
        <v>0</v>
      </c>
      <c r="BI72" s="24">
        <v>0</v>
      </c>
      <c r="BJ72" s="24">
        <v>0</v>
      </c>
      <c r="BK72" s="24">
        <v>0</v>
      </c>
      <c r="BL72" s="24">
        <v>0</v>
      </c>
      <c r="BM72" s="24">
        <f t="shared" si="306"/>
        <v>4.6500000000000004</v>
      </c>
      <c r="BN72" s="24">
        <v>0</v>
      </c>
      <c r="BO72" s="24">
        <v>0</v>
      </c>
      <c r="BP72" s="25">
        <v>4.6500000000000004</v>
      </c>
      <c r="BQ72" s="24">
        <v>0</v>
      </c>
      <c r="BR72" s="24">
        <f t="shared" si="307"/>
        <v>4.6500000000000004</v>
      </c>
      <c r="BS72" s="24">
        <v>0</v>
      </c>
      <c r="BT72" s="24">
        <v>0</v>
      </c>
      <c r="BU72" s="24">
        <v>4.6500000000000004</v>
      </c>
      <c r="BV72" s="24">
        <v>0</v>
      </c>
      <c r="BW72" s="24">
        <f t="shared" si="308"/>
        <v>0</v>
      </c>
      <c r="BX72" s="24">
        <v>0</v>
      </c>
      <c r="BY72" s="24">
        <v>0</v>
      </c>
      <c r="BZ72" s="25">
        <v>0</v>
      </c>
      <c r="CA72" s="24">
        <v>0</v>
      </c>
      <c r="CB72" s="24">
        <f t="shared" si="309"/>
        <v>0</v>
      </c>
      <c r="CC72" s="24">
        <v>0</v>
      </c>
      <c r="CD72" s="24">
        <v>0</v>
      </c>
      <c r="CE72" s="24">
        <v>0</v>
      </c>
      <c r="CF72" s="24">
        <v>0</v>
      </c>
      <c r="CG72" s="24">
        <f t="shared" si="269"/>
        <v>4.6500000000000004</v>
      </c>
      <c r="CH72" s="24">
        <v>0</v>
      </c>
      <c r="CI72" s="24">
        <v>0</v>
      </c>
      <c r="CJ72" s="25">
        <f t="shared" si="50"/>
        <v>4.6500000000000004</v>
      </c>
      <c r="CK72" s="24">
        <v>0</v>
      </c>
      <c r="CL72" s="24">
        <f t="shared" si="310"/>
        <v>4.6500000000000004</v>
      </c>
      <c r="CM72" s="24">
        <v>0</v>
      </c>
      <c r="CN72" s="24">
        <v>0</v>
      </c>
      <c r="CO72" s="25">
        <f t="shared" si="311"/>
        <v>4.6500000000000004</v>
      </c>
      <c r="CP72" s="24">
        <v>0</v>
      </c>
      <c r="CQ72" s="19" t="s">
        <v>311</v>
      </c>
    </row>
    <row r="73" spans="1:95" s="47" customFormat="1" ht="31.5" x14ac:dyDescent="0.25">
      <c r="A73" s="4" t="s">
        <v>288</v>
      </c>
      <c r="B73" s="8" t="s">
        <v>133</v>
      </c>
      <c r="C73" s="46" t="s">
        <v>265</v>
      </c>
      <c r="D73" s="20" t="s">
        <v>304</v>
      </c>
      <c r="E73" s="18">
        <v>2022</v>
      </c>
      <c r="F73" s="18">
        <v>2022</v>
      </c>
      <c r="G73" s="20">
        <v>2022</v>
      </c>
      <c r="H73" s="20" t="s">
        <v>333</v>
      </c>
      <c r="I73" s="20" t="s">
        <v>333</v>
      </c>
      <c r="J73" s="20" t="s">
        <v>333</v>
      </c>
      <c r="K73" s="20" t="s">
        <v>333</v>
      </c>
      <c r="L73" s="20" t="s">
        <v>333</v>
      </c>
      <c r="M73" s="20" t="s">
        <v>333</v>
      </c>
      <c r="N73" s="20">
        <v>0</v>
      </c>
      <c r="O73" s="24">
        <v>0</v>
      </c>
      <c r="P73" s="24">
        <v>418.95</v>
      </c>
      <c r="Q73" s="24">
        <v>642.70500000000004</v>
      </c>
      <c r="R73" s="24">
        <v>418.95</v>
      </c>
      <c r="S73" s="24">
        <v>642.70500000000004</v>
      </c>
      <c r="T73" s="24">
        <v>4.8</v>
      </c>
      <c r="U73" s="24">
        <v>4.8</v>
      </c>
      <c r="V73" s="24">
        <v>0</v>
      </c>
      <c r="W73" s="24">
        <v>4.8</v>
      </c>
      <c r="X73" s="24">
        <v>4.8</v>
      </c>
      <c r="Y73" s="24">
        <f t="shared" si="4"/>
        <v>0</v>
      </c>
      <c r="Z73" s="24">
        <v>0</v>
      </c>
      <c r="AA73" s="24">
        <v>0</v>
      </c>
      <c r="AB73" s="24">
        <v>0</v>
      </c>
      <c r="AC73" s="24">
        <v>0</v>
      </c>
      <c r="AD73" s="24">
        <f t="shared" si="6"/>
        <v>0</v>
      </c>
      <c r="AE73" s="24">
        <v>0</v>
      </c>
      <c r="AF73" s="24">
        <v>0</v>
      </c>
      <c r="AG73" s="24">
        <v>0</v>
      </c>
      <c r="AH73" s="24">
        <v>0</v>
      </c>
      <c r="AI73" s="24">
        <f t="shared" si="27"/>
        <v>0</v>
      </c>
      <c r="AJ73" s="24">
        <v>0</v>
      </c>
      <c r="AK73" s="24">
        <v>0</v>
      </c>
      <c r="AL73" s="24">
        <v>0</v>
      </c>
      <c r="AM73" s="24">
        <v>0</v>
      </c>
      <c r="AN73" s="24">
        <f t="shared" si="29"/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f t="shared" si="312"/>
        <v>0</v>
      </c>
      <c r="AT73" s="24">
        <v>0</v>
      </c>
      <c r="AU73" s="24">
        <v>0</v>
      </c>
      <c r="AV73" s="25">
        <v>0</v>
      </c>
      <c r="AW73" s="24">
        <v>0</v>
      </c>
      <c r="AX73" s="24">
        <f t="shared" si="313"/>
        <v>0</v>
      </c>
      <c r="AY73" s="24">
        <v>0</v>
      </c>
      <c r="AZ73" s="24">
        <v>0</v>
      </c>
      <c r="BA73" s="24">
        <v>0</v>
      </c>
      <c r="BB73" s="24">
        <v>0</v>
      </c>
      <c r="BC73" s="24">
        <f t="shared" si="305"/>
        <v>0</v>
      </c>
      <c r="BD73" s="24">
        <v>0</v>
      </c>
      <c r="BE73" s="24">
        <v>0</v>
      </c>
      <c r="BF73" s="25">
        <v>0</v>
      </c>
      <c r="BG73" s="24">
        <v>0</v>
      </c>
      <c r="BH73" s="24">
        <f t="shared" si="314"/>
        <v>0</v>
      </c>
      <c r="BI73" s="24">
        <v>0</v>
      </c>
      <c r="BJ73" s="24">
        <v>0</v>
      </c>
      <c r="BK73" s="24">
        <v>0</v>
      </c>
      <c r="BL73" s="24">
        <v>0</v>
      </c>
      <c r="BM73" s="24">
        <f t="shared" si="306"/>
        <v>0</v>
      </c>
      <c r="BN73" s="24">
        <v>0</v>
      </c>
      <c r="BO73" s="24">
        <v>0</v>
      </c>
      <c r="BP73" s="25">
        <v>0</v>
      </c>
      <c r="BQ73" s="24">
        <v>0</v>
      </c>
      <c r="BR73" s="24">
        <f t="shared" si="307"/>
        <v>0</v>
      </c>
      <c r="BS73" s="24">
        <v>0</v>
      </c>
      <c r="BT73" s="24">
        <v>0</v>
      </c>
      <c r="BU73" s="24">
        <v>0</v>
      </c>
      <c r="BV73" s="24">
        <v>0</v>
      </c>
      <c r="BW73" s="24">
        <f t="shared" si="308"/>
        <v>4.8</v>
      </c>
      <c r="BX73" s="24">
        <v>0</v>
      </c>
      <c r="BY73" s="24">
        <v>0</v>
      </c>
      <c r="BZ73" s="25">
        <v>4.8</v>
      </c>
      <c r="CA73" s="24">
        <v>0</v>
      </c>
      <c r="CB73" s="24">
        <f t="shared" si="309"/>
        <v>4.8</v>
      </c>
      <c r="CC73" s="24">
        <v>0</v>
      </c>
      <c r="CD73" s="24">
        <v>0</v>
      </c>
      <c r="CE73" s="24">
        <v>4.8</v>
      </c>
      <c r="CF73" s="24">
        <v>0</v>
      </c>
      <c r="CG73" s="24">
        <f t="shared" si="269"/>
        <v>4.8</v>
      </c>
      <c r="CH73" s="24">
        <v>0</v>
      </c>
      <c r="CI73" s="24">
        <v>0</v>
      </c>
      <c r="CJ73" s="25">
        <f t="shared" si="50"/>
        <v>4.8</v>
      </c>
      <c r="CK73" s="24">
        <v>0</v>
      </c>
      <c r="CL73" s="24">
        <f t="shared" si="310"/>
        <v>4.8</v>
      </c>
      <c r="CM73" s="24">
        <v>0</v>
      </c>
      <c r="CN73" s="24">
        <v>0</v>
      </c>
      <c r="CO73" s="25">
        <f t="shared" si="311"/>
        <v>4.8</v>
      </c>
      <c r="CP73" s="24">
        <v>0</v>
      </c>
      <c r="CQ73" s="19" t="s">
        <v>311</v>
      </c>
    </row>
    <row r="74" spans="1:95" s="47" customFormat="1" ht="78.75" x14ac:dyDescent="0.25">
      <c r="A74" s="4" t="s">
        <v>289</v>
      </c>
      <c r="B74" s="8" t="s">
        <v>308</v>
      </c>
      <c r="C74" s="46" t="s">
        <v>266</v>
      </c>
      <c r="D74" s="20" t="s">
        <v>304</v>
      </c>
      <c r="E74" s="18">
        <v>2022</v>
      </c>
      <c r="F74" s="18">
        <v>2022</v>
      </c>
      <c r="G74" s="20">
        <v>2022</v>
      </c>
      <c r="H74" s="20" t="s">
        <v>333</v>
      </c>
      <c r="I74" s="20" t="s">
        <v>333</v>
      </c>
      <c r="J74" s="20" t="s">
        <v>333</v>
      </c>
      <c r="K74" s="20" t="s">
        <v>333</v>
      </c>
      <c r="L74" s="20" t="s">
        <v>333</v>
      </c>
      <c r="M74" s="20" t="s">
        <v>333</v>
      </c>
      <c r="N74" s="20">
        <v>0</v>
      </c>
      <c r="O74" s="24">
        <v>0</v>
      </c>
      <c r="P74" s="24">
        <v>231.87899999999999</v>
      </c>
      <c r="Q74" s="24">
        <v>355.721</v>
      </c>
      <c r="R74" s="24">
        <v>231.87899999999999</v>
      </c>
      <c r="S74" s="24">
        <v>355.721</v>
      </c>
      <c r="T74" s="24">
        <v>111.74</v>
      </c>
      <c r="U74" s="24">
        <v>111.74</v>
      </c>
      <c r="V74" s="24">
        <v>0</v>
      </c>
      <c r="W74" s="24">
        <v>111.74</v>
      </c>
      <c r="X74" s="24">
        <v>111.74</v>
      </c>
      <c r="Y74" s="24">
        <f t="shared" si="4"/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f t="shared" si="6"/>
        <v>0</v>
      </c>
      <c r="AE74" s="24">
        <v>0</v>
      </c>
      <c r="AF74" s="24">
        <v>0</v>
      </c>
      <c r="AG74" s="24">
        <v>0</v>
      </c>
      <c r="AH74" s="24">
        <v>0</v>
      </c>
      <c r="AI74" s="24">
        <f t="shared" si="27"/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f t="shared" si="29"/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f t="shared" si="312"/>
        <v>0</v>
      </c>
      <c r="AT74" s="24">
        <v>0</v>
      </c>
      <c r="AU74" s="24">
        <v>0</v>
      </c>
      <c r="AV74" s="25">
        <v>0</v>
      </c>
      <c r="AW74" s="24">
        <v>0</v>
      </c>
      <c r="AX74" s="24">
        <f t="shared" si="313"/>
        <v>0</v>
      </c>
      <c r="AY74" s="24">
        <v>0</v>
      </c>
      <c r="AZ74" s="24">
        <v>0</v>
      </c>
      <c r="BA74" s="24">
        <v>0</v>
      </c>
      <c r="BB74" s="24">
        <v>0</v>
      </c>
      <c r="BC74" s="24">
        <f t="shared" si="305"/>
        <v>0</v>
      </c>
      <c r="BD74" s="24">
        <v>0</v>
      </c>
      <c r="BE74" s="24">
        <v>0</v>
      </c>
      <c r="BF74" s="25">
        <v>0</v>
      </c>
      <c r="BG74" s="24">
        <v>0</v>
      </c>
      <c r="BH74" s="24">
        <f t="shared" si="314"/>
        <v>0</v>
      </c>
      <c r="BI74" s="24">
        <v>0</v>
      </c>
      <c r="BJ74" s="24">
        <v>0</v>
      </c>
      <c r="BK74" s="24">
        <v>0</v>
      </c>
      <c r="BL74" s="24">
        <v>0</v>
      </c>
      <c r="BM74" s="24">
        <f t="shared" si="306"/>
        <v>0</v>
      </c>
      <c r="BN74" s="24">
        <v>0</v>
      </c>
      <c r="BO74" s="24">
        <v>0</v>
      </c>
      <c r="BP74" s="25">
        <v>0</v>
      </c>
      <c r="BQ74" s="24">
        <v>0</v>
      </c>
      <c r="BR74" s="24">
        <f t="shared" si="307"/>
        <v>0</v>
      </c>
      <c r="BS74" s="24">
        <v>0</v>
      </c>
      <c r="BT74" s="24">
        <v>0</v>
      </c>
      <c r="BU74" s="24">
        <v>0</v>
      </c>
      <c r="BV74" s="24">
        <v>0</v>
      </c>
      <c r="BW74" s="24">
        <f t="shared" si="308"/>
        <v>111.74</v>
      </c>
      <c r="BX74" s="24">
        <v>0</v>
      </c>
      <c r="BY74" s="24">
        <v>0</v>
      </c>
      <c r="BZ74" s="25">
        <v>111.74</v>
      </c>
      <c r="CA74" s="24">
        <v>0</v>
      </c>
      <c r="CB74" s="24">
        <f t="shared" si="309"/>
        <v>111.74</v>
      </c>
      <c r="CC74" s="24">
        <v>0</v>
      </c>
      <c r="CD74" s="24">
        <v>0</v>
      </c>
      <c r="CE74" s="24">
        <v>111.74</v>
      </c>
      <c r="CF74" s="24">
        <v>0</v>
      </c>
      <c r="CG74" s="24">
        <f t="shared" si="269"/>
        <v>111.74</v>
      </c>
      <c r="CH74" s="24">
        <v>0</v>
      </c>
      <c r="CI74" s="24">
        <v>0</v>
      </c>
      <c r="CJ74" s="25">
        <f t="shared" si="50"/>
        <v>111.74</v>
      </c>
      <c r="CK74" s="24">
        <v>0</v>
      </c>
      <c r="CL74" s="24">
        <f t="shared" si="310"/>
        <v>111.74</v>
      </c>
      <c r="CM74" s="24">
        <v>0</v>
      </c>
      <c r="CN74" s="24">
        <v>0</v>
      </c>
      <c r="CO74" s="25">
        <f t="shared" si="311"/>
        <v>111.74</v>
      </c>
      <c r="CP74" s="24">
        <v>0</v>
      </c>
      <c r="CQ74" s="19" t="s">
        <v>311</v>
      </c>
    </row>
    <row r="75" spans="1:95" s="47" customFormat="1" ht="63" x14ac:dyDescent="0.25">
      <c r="A75" s="4" t="s">
        <v>136</v>
      </c>
      <c r="B75" s="8" t="s">
        <v>137</v>
      </c>
      <c r="C75" s="46" t="s">
        <v>70</v>
      </c>
      <c r="D75" s="20" t="s">
        <v>333</v>
      </c>
      <c r="E75" s="20" t="s">
        <v>333</v>
      </c>
      <c r="F75" s="20" t="s">
        <v>333</v>
      </c>
      <c r="G75" s="20" t="s">
        <v>333</v>
      </c>
      <c r="H75" s="20" t="s">
        <v>333</v>
      </c>
      <c r="I75" s="20" t="s">
        <v>333</v>
      </c>
      <c r="J75" s="20" t="s">
        <v>333</v>
      </c>
      <c r="K75" s="20" t="s">
        <v>333</v>
      </c>
      <c r="L75" s="20" t="s">
        <v>333</v>
      </c>
      <c r="M75" s="20" t="s">
        <v>333</v>
      </c>
      <c r="N75" s="20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24">
        <v>0</v>
      </c>
      <c r="X75" s="24">
        <v>0</v>
      </c>
      <c r="Y75" s="24">
        <f t="shared" si="4"/>
        <v>0</v>
      </c>
      <c r="Z75" s="24">
        <v>0</v>
      </c>
      <c r="AA75" s="24">
        <v>0</v>
      </c>
      <c r="AB75" s="25">
        <v>0</v>
      </c>
      <c r="AC75" s="24">
        <v>0</v>
      </c>
      <c r="AD75" s="24">
        <f t="shared" si="6"/>
        <v>0</v>
      </c>
      <c r="AE75" s="24">
        <v>0</v>
      </c>
      <c r="AF75" s="24">
        <v>0</v>
      </c>
      <c r="AG75" s="25">
        <v>0</v>
      </c>
      <c r="AH75" s="24">
        <v>0</v>
      </c>
      <c r="AI75" s="24">
        <f t="shared" si="27"/>
        <v>0</v>
      </c>
      <c r="AJ75" s="24">
        <v>0</v>
      </c>
      <c r="AK75" s="24">
        <v>0</v>
      </c>
      <c r="AL75" s="25">
        <v>0</v>
      </c>
      <c r="AM75" s="24">
        <v>0</v>
      </c>
      <c r="AN75" s="24">
        <f t="shared" si="29"/>
        <v>0</v>
      </c>
      <c r="AO75" s="24">
        <v>0</v>
      </c>
      <c r="AP75" s="24">
        <v>0</v>
      </c>
      <c r="AQ75" s="25">
        <v>0</v>
      </c>
      <c r="AR75" s="24">
        <v>0</v>
      </c>
      <c r="AS75" s="24">
        <f t="shared" si="312"/>
        <v>0</v>
      </c>
      <c r="AT75" s="24">
        <v>0</v>
      </c>
      <c r="AU75" s="24">
        <v>0</v>
      </c>
      <c r="AV75" s="25">
        <v>0</v>
      </c>
      <c r="AW75" s="24">
        <v>0</v>
      </c>
      <c r="AX75" s="24">
        <f t="shared" ref="AX75:AX77" si="315">AY75+AZ75+BA75+BB75</f>
        <v>0</v>
      </c>
      <c r="AY75" s="24">
        <v>0</v>
      </c>
      <c r="AZ75" s="24">
        <v>0</v>
      </c>
      <c r="BA75" s="25">
        <v>0</v>
      </c>
      <c r="BB75" s="24">
        <v>0</v>
      </c>
      <c r="BC75" s="24">
        <f t="shared" si="305"/>
        <v>0</v>
      </c>
      <c r="BD75" s="24">
        <v>0</v>
      </c>
      <c r="BE75" s="24">
        <v>0</v>
      </c>
      <c r="BF75" s="25">
        <v>0</v>
      </c>
      <c r="BG75" s="24">
        <v>0</v>
      </c>
      <c r="BH75" s="24">
        <f t="shared" ref="BH75:BH78" si="316">BI75+BJ75+BK75+BL75</f>
        <v>0</v>
      </c>
      <c r="BI75" s="24">
        <v>0</v>
      </c>
      <c r="BJ75" s="24">
        <v>0</v>
      </c>
      <c r="BK75" s="25">
        <v>0</v>
      </c>
      <c r="BL75" s="24">
        <v>0</v>
      </c>
      <c r="BM75" s="24">
        <f t="shared" si="306"/>
        <v>0</v>
      </c>
      <c r="BN75" s="24">
        <v>0</v>
      </c>
      <c r="BO75" s="24">
        <v>0</v>
      </c>
      <c r="BP75" s="25">
        <v>0</v>
      </c>
      <c r="BQ75" s="24">
        <v>0</v>
      </c>
      <c r="BR75" s="24">
        <f t="shared" ref="BR75:BR78" si="317">BS75+BT75+BU75+BV75</f>
        <v>0</v>
      </c>
      <c r="BS75" s="24">
        <v>0</v>
      </c>
      <c r="BT75" s="24">
        <v>0</v>
      </c>
      <c r="BU75" s="25">
        <v>0</v>
      </c>
      <c r="BV75" s="24">
        <v>0</v>
      </c>
      <c r="BW75" s="24">
        <f t="shared" si="308"/>
        <v>0</v>
      </c>
      <c r="BX75" s="24">
        <v>0</v>
      </c>
      <c r="BY75" s="24">
        <v>0</v>
      </c>
      <c r="BZ75" s="25">
        <v>0</v>
      </c>
      <c r="CA75" s="24">
        <v>0</v>
      </c>
      <c r="CB75" s="24">
        <f t="shared" ref="CB75:CB78" si="318">CC75+CD75+CE75+CF75</f>
        <v>0</v>
      </c>
      <c r="CC75" s="24">
        <v>0</v>
      </c>
      <c r="CD75" s="24">
        <v>0</v>
      </c>
      <c r="CE75" s="25">
        <v>0</v>
      </c>
      <c r="CF75" s="24">
        <v>0</v>
      </c>
      <c r="CG75" s="24">
        <f t="shared" si="269"/>
        <v>0</v>
      </c>
      <c r="CH75" s="24">
        <v>0</v>
      </c>
      <c r="CI75" s="24">
        <v>0</v>
      </c>
      <c r="CJ75" s="25">
        <v>0</v>
      </c>
      <c r="CK75" s="24">
        <v>0</v>
      </c>
      <c r="CL75" s="24">
        <f t="shared" si="310"/>
        <v>0</v>
      </c>
      <c r="CM75" s="24">
        <v>0</v>
      </c>
      <c r="CN75" s="24">
        <v>0</v>
      </c>
      <c r="CO75" s="25">
        <v>0</v>
      </c>
      <c r="CP75" s="24">
        <v>0</v>
      </c>
      <c r="CQ75" s="19" t="s">
        <v>311</v>
      </c>
    </row>
    <row r="76" spans="1:95" s="13" customFormat="1" ht="47.25" x14ac:dyDescent="0.25">
      <c r="A76" s="5" t="s">
        <v>138</v>
      </c>
      <c r="B76" s="6" t="s">
        <v>139</v>
      </c>
      <c r="C76" s="45" t="s">
        <v>70</v>
      </c>
      <c r="D76" s="17" t="s">
        <v>333</v>
      </c>
      <c r="E76" s="17" t="s">
        <v>333</v>
      </c>
      <c r="F76" s="17" t="s">
        <v>333</v>
      </c>
      <c r="G76" s="17" t="s">
        <v>333</v>
      </c>
      <c r="H76" s="17" t="s">
        <v>333</v>
      </c>
      <c r="I76" s="17" t="s">
        <v>333</v>
      </c>
      <c r="J76" s="17" t="s">
        <v>333</v>
      </c>
      <c r="K76" s="17" t="s">
        <v>333</v>
      </c>
      <c r="L76" s="17" t="s">
        <v>333</v>
      </c>
      <c r="M76" s="17" t="s">
        <v>333</v>
      </c>
      <c r="N76" s="20">
        <v>0</v>
      </c>
      <c r="O76" s="23">
        <f t="shared" ref="O76:X76" si="319">O77+O79</f>
        <v>0</v>
      </c>
      <c r="P76" s="23">
        <f t="shared" si="319"/>
        <v>0</v>
      </c>
      <c r="Q76" s="23">
        <f t="shared" si="319"/>
        <v>0</v>
      </c>
      <c r="R76" s="23">
        <f t="shared" si="319"/>
        <v>0</v>
      </c>
      <c r="S76" s="23">
        <f t="shared" si="319"/>
        <v>0</v>
      </c>
      <c r="T76" s="23">
        <f t="shared" ref="T76:V76" si="320">T77+T79</f>
        <v>46.64</v>
      </c>
      <c r="U76" s="23">
        <f t="shared" si="319"/>
        <v>46.64</v>
      </c>
      <c r="V76" s="23">
        <f t="shared" si="320"/>
        <v>0</v>
      </c>
      <c r="W76" s="23">
        <f t="shared" si="319"/>
        <v>46.64</v>
      </c>
      <c r="X76" s="23">
        <f t="shared" si="319"/>
        <v>46.64</v>
      </c>
      <c r="Y76" s="22">
        <f t="shared" si="4"/>
        <v>0</v>
      </c>
      <c r="Z76" s="22">
        <v>0</v>
      </c>
      <c r="AA76" s="22">
        <v>0</v>
      </c>
      <c r="AB76" s="23">
        <f t="shared" ref="AB76" si="321">AB77+AB79</f>
        <v>0</v>
      </c>
      <c r="AC76" s="22">
        <v>0</v>
      </c>
      <c r="AD76" s="22">
        <f t="shared" si="6"/>
        <v>0</v>
      </c>
      <c r="AE76" s="22">
        <v>0</v>
      </c>
      <c r="AF76" s="22">
        <v>0</v>
      </c>
      <c r="AG76" s="23">
        <f t="shared" ref="AG76" si="322">AG77+AG79</f>
        <v>0</v>
      </c>
      <c r="AH76" s="22">
        <v>0</v>
      </c>
      <c r="AI76" s="22">
        <f t="shared" si="27"/>
        <v>10.07</v>
      </c>
      <c r="AJ76" s="22">
        <v>0</v>
      </c>
      <c r="AK76" s="22">
        <v>0</v>
      </c>
      <c r="AL76" s="23">
        <f>AL77+AL79</f>
        <v>10.07</v>
      </c>
      <c r="AM76" s="22">
        <v>0</v>
      </c>
      <c r="AN76" s="22">
        <f t="shared" si="29"/>
        <v>10.07</v>
      </c>
      <c r="AO76" s="22">
        <v>0</v>
      </c>
      <c r="AP76" s="22">
        <v>0</v>
      </c>
      <c r="AQ76" s="23">
        <f>AQ77+AQ79</f>
        <v>10.07</v>
      </c>
      <c r="AR76" s="22">
        <v>0</v>
      </c>
      <c r="AS76" s="22">
        <f t="shared" si="312"/>
        <v>9.77</v>
      </c>
      <c r="AT76" s="22">
        <v>0</v>
      </c>
      <c r="AU76" s="22">
        <v>0</v>
      </c>
      <c r="AV76" s="23">
        <f>AV77+AV79</f>
        <v>9.77</v>
      </c>
      <c r="AW76" s="22">
        <v>0</v>
      </c>
      <c r="AX76" s="22">
        <f t="shared" si="315"/>
        <v>9.77</v>
      </c>
      <c r="AY76" s="22">
        <v>0</v>
      </c>
      <c r="AZ76" s="22">
        <v>0</v>
      </c>
      <c r="BA76" s="23">
        <f>BA77+BA79</f>
        <v>9.77</v>
      </c>
      <c r="BB76" s="22">
        <v>0</v>
      </c>
      <c r="BC76" s="22">
        <f t="shared" si="305"/>
        <v>11.11</v>
      </c>
      <c r="BD76" s="22">
        <v>0</v>
      </c>
      <c r="BE76" s="22">
        <v>0</v>
      </c>
      <c r="BF76" s="23">
        <f>BF77+BF79</f>
        <v>11.11</v>
      </c>
      <c r="BG76" s="22">
        <v>0</v>
      </c>
      <c r="BH76" s="22">
        <f t="shared" si="316"/>
        <v>11.11</v>
      </c>
      <c r="BI76" s="22">
        <v>0</v>
      </c>
      <c r="BJ76" s="22">
        <v>0</v>
      </c>
      <c r="BK76" s="23">
        <f>BK77+BK79</f>
        <v>11.11</v>
      </c>
      <c r="BL76" s="22">
        <v>0</v>
      </c>
      <c r="BM76" s="22">
        <f t="shared" si="306"/>
        <v>6.29</v>
      </c>
      <c r="BN76" s="22">
        <v>0</v>
      </c>
      <c r="BO76" s="22">
        <v>0</v>
      </c>
      <c r="BP76" s="23">
        <f>BP77+BP79</f>
        <v>6.29</v>
      </c>
      <c r="BQ76" s="22">
        <v>0</v>
      </c>
      <c r="BR76" s="22">
        <f t="shared" si="317"/>
        <v>6.29</v>
      </c>
      <c r="BS76" s="22">
        <v>0</v>
      </c>
      <c r="BT76" s="22">
        <v>0</v>
      </c>
      <c r="BU76" s="23">
        <f>BU77+BU79</f>
        <v>6.29</v>
      </c>
      <c r="BV76" s="22">
        <v>0</v>
      </c>
      <c r="BW76" s="22">
        <f t="shared" si="308"/>
        <v>9.4</v>
      </c>
      <c r="BX76" s="22">
        <v>0</v>
      </c>
      <c r="BY76" s="22">
        <v>0</v>
      </c>
      <c r="BZ76" s="23">
        <f>BZ77+BZ79</f>
        <v>9.4</v>
      </c>
      <c r="CA76" s="22">
        <v>0</v>
      </c>
      <c r="CB76" s="22">
        <f t="shared" si="318"/>
        <v>9.4</v>
      </c>
      <c r="CC76" s="22">
        <v>0</v>
      </c>
      <c r="CD76" s="22">
        <v>0</v>
      </c>
      <c r="CE76" s="23">
        <f>CE77+CE79</f>
        <v>9.4</v>
      </c>
      <c r="CF76" s="22">
        <v>0</v>
      </c>
      <c r="CG76" s="22">
        <f t="shared" si="269"/>
        <v>46.64</v>
      </c>
      <c r="CH76" s="22">
        <v>0</v>
      </c>
      <c r="CI76" s="22">
        <v>0</v>
      </c>
      <c r="CJ76" s="23">
        <f t="shared" si="50"/>
        <v>46.64</v>
      </c>
      <c r="CK76" s="22">
        <v>0</v>
      </c>
      <c r="CL76" s="22">
        <f t="shared" si="310"/>
        <v>46.64</v>
      </c>
      <c r="CM76" s="22">
        <v>0</v>
      </c>
      <c r="CN76" s="22">
        <v>0</v>
      </c>
      <c r="CO76" s="23">
        <f t="shared" ref="CO76:CO78" si="323">AQ76+BA76+BK76+BU76+CE76</f>
        <v>46.64</v>
      </c>
      <c r="CP76" s="22">
        <v>0</v>
      </c>
      <c r="CQ76" s="19" t="s">
        <v>311</v>
      </c>
    </row>
    <row r="77" spans="1:95" s="13" customFormat="1" ht="47.25" x14ac:dyDescent="0.25">
      <c r="A77" s="5" t="s">
        <v>140</v>
      </c>
      <c r="B77" s="6" t="s">
        <v>141</v>
      </c>
      <c r="C77" s="45" t="s">
        <v>70</v>
      </c>
      <c r="D77" s="17" t="s">
        <v>333</v>
      </c>
      <c r="E77" s="17" t="s">
        <v>333</v>
      </c>
      <c r="F77" s="17" t="s">
        <v>333</v>
      </c>
      <c r="G77" s="17" t="s">
        <v>333</v>
      </c>
      <c r="H77" s="17" t="s">
        <v>333</v>
      </c>
      <c r="I77" s="17" t="s">
        <v>333</v>
      </c>
      <c r="J77" s="17" t="s">
        <v>333</v>
      </c>
      <c r="K77" s="17" t="s">
        <v>333</v>
      </c>
      <c r="L77" s="17" t="s">
        <v>333</v>
      </c>
      <c r="M77" s="17" t="s">
        <v>333</v>
      </c>
      <c r="N77" s="20">
        <v>0</v>
      </c>
      <c r="O77" s="23">
        <f t="shared" ref="O77:X77" si="324">O78</f>
        <v>0</v>
      </c>
      <c r="P77" s="23">
        <f t="shared" si="324"/>
        <v>0</v>
      </c>
      <c r="Q77" s="23">
        <f t="shared" si="324"/>
        <v>0</v>
      </c>
      <c r="R77" s="23">
        <f t="shared" si="324"/>
        <v>0</v>
      </c>
      <c r="S77" s="23">
        <f t="shared" si="324"/>
        <v>0</v>
      </c>
      <c r="T77" s="23">
        <f t="shared" ref="T77:V77" si="325">T78</f>
        <v>38.83</v>
      </c>
      <c r="U77" s="23">
        <f t="shared" si="324"/>
        <v>38.83</v>
      </c>
      <c r="V77" s="23">
        <f t="shared" si="325"/>
        <v>0</v>
      </c>
      <c r="W77" s="23">
        <f t="shared" si="324"/>
        <v>38.83</v>
      </c>
      <c r="X77" s="23">
        <f t="shared" si="324"/>
        <v>38.83</v>
      </c>
      <c r="Y77" s="22">
        <f t="shared" si="4"/>
        <v>0</v>
      </c>
      <c r="Z77" s="23">
        <f t="shared" ref="Z77:AH77" si="326">Z78</f>
        <v>0</v>
      </c>
      <c r="AA77" s="23">
        <f t="shared" si="326"/>
        <v>0</v>
      </c>
      <c r="AB77" s="23">
        <f t="shared" si="326"/>
        <v>0</v>
      </c>
      <c r="AC77" s="23">
        <f t="shared" si="326"/>
        <v>0</v>
      </c>
      <c r="AD77" s="22">
        <f t="shared" si="6"/>
        <v>0</v>
      </c>
      <c r="AE77" s="23">
        <f t="shared" si="326"/>
        <v>0</v>
      </c>
      <c r="AF77" s="23">
        <f t="shared" si="326"/>
        <v>0</v>
      </c>
      <c r="AG77" s="23">
        <f t="shared" si="326"/>
        <v>0</v>
      </c>
      <c r="AH77" s="23">
        <f t="shared" si="326"/>
        <v>0</v>
      </c>
      <c r="AI77" s="22">
        <f t="shared" si="27"/>
        <v>10.07</v>
      </c>
      <c r="AJ77" s="23">
        <f t="shared" ref="AJ77:AK77" si="327">AJ78</f>
        <v>0</v>
      </c>
      <c r="AK77" s="23">
        <f t="shared" si="327"/>
        <v>0</v>
      </c>
      <c r="AL77" s="23">
        <f>AL78</f>
        <v>10.07</v>
      </c>
      <c r="AM77" s="23">
        <f>AM78</f>
        <v>0</v>
      </c>
      <c r="AN77" s="22">
        <f t="shared" si="29"/>
        <v>6.41</v>
      </c>
      <c r="AO77" s="23">
        <f t="shared" ref="AO77:AP77" si="328">AO78</f>
        <v>0</v>
      </c>
      <c r="AP77" s="23">
        <f t="shared" si="328"/>
        <v>0</v>
      </c>
      <c r="AQ77" s="23">
        <f>AQ78</f>
        <v>6.41</v>
      </c>
      <c r="AR77" s="23">
        <f>AR78</f>
        <v>0</v>
      </c>
      <c r="AS77" s="22">
        <f t="shared" si="312"/>
        <v>6.11</v>
      </c>
      <c r="AT77" s="22">
        <v>0</v>
      </c>
      <c r="AU77" s="22">
        <v>0</v>
      </c>
      <c r="AV77" s="23">
        <f>AV78</f>
        <v>6.11</v>
      </c>
      <c r="AW77" s="22">
        <v>0</v>
      </c>
      <c r="AX77" s="22">
        <f t="shared" si="315"/>
        <v>9.77</v>
      </c>
      <c r="AY77" s="22">
        <v>0</v>
      </c>
      <c r="AZ77" s="22">
        <v>0</v>
      </c>
      <c r="BA77" s="23">
        <f>BA78</f>
        <v>9.77</v>
      </c>
      <c r="BB77" s="22">
        <v>0</v>
      </c>
      <c r="BC77" s="22">
        <f t="shared" si="305"/>
        <v>6.96</v>
      </c>
      <c r="BD77" s="22">
        <v>0</v>
      </c>
      <c r="BE77" s="22">
        <v>0</v>
      </c>
      <c r="BF77" s="23">
        <f>BF78</f>
        <v>6.96</v>
      </c>
      <c r="BG77" s="22">
        <v>0</v>
      </c>
      <c r="BH77" s="22">
        <f t="shared" si="316"/>
        <v>6.96</v>
      </c>
      <c r="BI77" s="22">
        <v>0</v>
      </c>
      <c r="BJ77" s="22">
        <v>0</v>
      </c>
      <c r="BK77" s="23">
        <f>BK78</f>
        <v>6.96</v>
      </c>
      <c r="BL77" s="22">
        <v>0</v>
      </c>
      <c r="BM77" s="22">
        <f t="shared" si="306"/>
        <v>6.29</v>
      </c>
      <c r="BN77" s="22">
        <v>0</v>
      </c>
      <c r="BO77" s="22">
        <v>0</v>
      </c>
      <c r="BP77" s="23">
        <f>BP78</f>
        <v>6.29</v>
      </c>
      <c r="BQ77" s="22">
        <v>0</v>
      </c>
      <c r="BR77" s="22">
        <f t="shared" si="317"/>
        <v>6.29</v>
      </c>
      <c r="BS77" s="22">
        <v>0</v>
      </c>
      <c r="BT77" s="22">
        <v>0</v>
      </c>
      <c r="BU77" s="23">
        <f>BU78</f>
        <v>6.29</v>
      </c>
      <c r="BV77" s="22">
        <v>0</v>
      </c>
      <c r="BW77" s="22">
        <f t="shared" si="308"/>
        <v>9.4</v>
      </c>
      <c r="BX77" s="22">
        <v>0</v>
      </c>
      <c r="BY77" s="22">
        <v>0</v>
      </c>
      <c r="BZ77" s="23">
        <f>BZ78</f>
        <v>9.4</v>
      </c>
      <c r="CA77" s="22">
        <v>0</v>
      </c>
      <c r="CB77" s="22">
        <f t="shared" si="318"/>
        <v>9.4</v>
      </c>
      <c r="CC77" s="22">
        <v>0</v>
      </c>
      <c r="CD77" s="22">
        <v>0</v>
      </c>
      <c r="CE77" s="23">
        <f>CE78</f>
        <v>9.4</v>
      </c>
      <c r="CF77" s="22">
        <v>0</v>
      </c>
      <c r="CG77" s="22">
        <f t="shared" si="269"/>
        <v>38.83</v>
      </c>
      <c r="CH77" s="22">
        <v>0</v>
      </c>
      <c r="CI77" s="22">
        <v>0</v>
      </c>
      <c r="CJ77" s="23">
        <f t="shared" si="50"/>
        <v>38.83</v>
      </c>
      <c r="CK77" s="22">
        <v>0</v>
      </c>
      <c r="CL77" s="22">
        <f t="shared" si="310"/>
        <v>38.83</v>
      </c>
      <c r="CM77" s="22">
        <v>0</v>
      </c>
      <c r="CN77" s="22">
        <v>0</v>
      </c>
      <c r="CO77" s="23">
        <f t="shared" si="323"/>
        <v>38.83</v>
      </c>
      <c r="CP77" s="22">
        <v>0</v>
      </c>
      <c r="CQ77" s="19" t="s">
        <v>311</v>
      </c>
    </row>
    <row r="78" spans="1:95" s="47" customFormat="1" ht="31.5" x14ac:dyDescent="0.25">
      <c r="A78" s="4" t="s">
        <v>142</v>
      </c>
      <c r="B78" s="8" t="s">
        <v>143</v>
      </c>
      <c r="C78" s="46" t="s">
        <v>144</v>
      </c>
      <c r="D78" s="20" t="s">
        <v>304</v>
      </c>
      <c r="E78" s="18">
        <v>2018</v>
      </c>
      <c r="F78" s="18">
        <v>2022</v>
      </c>
      <c r="G78" s="20">
        <v>2022</v>
      </c>
      <c r="H78" s="20" t="s">
        <v>333</v>
      </c>
      <c r="I78" s="20" t="s">
        <v>333</v>
      </c>
      <c r="J78" s="20" t="s">
        <v>333</v>
      </c>
      <c r="K78" s="20" t="s">
        <v>333</v>
      </c>
      <c r="L78" s="20" t="s">
        <v>333</v>
      </c>
      <c r="M78" s="20" t="s">
        <v>333</v>
      </c>
      <c r="N78" s="20">
        <v>0</v>
      </c>
      <c r="O78" s="24">
        <v>0</v>
      </c>
      <c r="P78" s="24">
        <v>0</v>
      </c>
      <c r="Q78" s="24">
        <v>0</v>
      </c>
      <c r="R78" s="24">
        <v>0</v>
      </c>
      <c r="S78" s="24">
        <v>0</v>
      </c>
      <c r="T78" s="24">
        <v>38.83</v>
      </c>
      <c r="U78" s="24">
        <v>38.83</v>
      </c>
      <c r="V78" s="24">
        <v>0</v>
      </c>
      <c r="W78" s="24">
        <v>38.83</v>
      </c>
      <c r="X78" s="24">
        <v>38.83</v>
      </c>
      <c r="Y78" s="24">
        <f t="shared" si="4"/>
        <v>0</v>
      </c>
      <c r="Z78" s="24">
        <v>0</v>
      </c>
      <c r="AA78" s="24">
        <v>0</v>
      </c>
      <c r="AB78" s="24">
        <v>0</v>
      </c>
      <c r="AC78" s="24">
        <v>0</v>
      </c>
      <c r="AD78" s="24">
        <f t="shared" si="6"/>
        <v>0</v>
      </c>
      <c r="AE78" s="24">
        <v>0</v>
      </c>
      <c r="AF78" s="24">
        <v>0</v>
      </c>
      <c r="AG78" s="24">
        <v>0</v>
      </c>
      <c r="AH78" s="24">
        <v>0</v>
      </c>
      <c r="AI78" s="24">
        <f t="shared" si="27"/>
        <v>10.07</v>
      </c>
      <c r="AJ78" s="24">
        <v>0</v>
      </c>
      <c r="AK78" s="24">
        <v>0</v>
      </c>
      <c r="AL78" s="25">
        <v>10.07</v>
      </c>
      <c r="AM78" s="24">
        <v>0</v>
      </c>
      <c r="AN78" s="24">
        <f t="shared" si="29"/>
        <v>6.41</v>
      </c>
      <c r="AO78" s="24">
        <v>0</v>
      </c>
      <c r="AP78" s="24">
        <v>0</v>
      </c>
      <c r="AQ78" s="24">
        <v>6.41</v>
      </c>
      <c r="AR78" s="24">
        <v>0</v>
      </c>
      <c r="AS78" s="24">
        <f t="shared" si="312"/>
        <v>6.11</v>
      </c>
      <c r="AT78" s="24">
        <v>0</v>
      </c>
      <c r="AU78" s="24">
        <v>0</v>
      </c>
      <c r="AV78" s="25">
        <v>6.11</v>
      </c>
      <c r="AW78" s="24">
        <v>0</v>
      </c>
      <c r="AX78" s="24">
        <f t="shared" ref="AX78:AX80" si="329">AY78+AZ78+BA78+BB78</f>
        <v>9.77</v>
      </c>
      <c r="AY78" s="24">
        <v>0</v>
      </c>
      <c r="AZ78" s="24">
        <v>0</v>
      </c>
      <c r="BA78" s="24">
        <v>9.77</v>
      </c>
      <c r="BB78" s="24">
        <v>0</v>
      </c>
      <c r="BC78" s="24">
        <f t="shared" si="305"/>
        <v>6.96</v>
      </c>
      <c r="BD78" s="24">
        <v>0</v>
      </c>
      <c r="BE78" s="24">
        <v>0</v>
      </c>
      <c r="BF78" s="25">
        <v>6.96</v>
      </c>
      <c r="BG78" s="24">
        <v>0</v>
      </c>
      <c r="BH78" s="24">
        <f t="shared" si="316"/>
        <v>6.96</v>
      </c>
      <c r="BI78" s="24">
        <v>0</v>
      </c>
      <c r="BJ78" s="24">
        <v>0</v>
      </c>
      <c r="BK78" s="24">
        <v>6.96</v>
      </c>
      <c r="BL78" s="24">
        <v>0</v>
      </c>
      <c r="BM78" s="24">
        <f t="shared" si="306"/>
        <v>6.29</v>
      </c>
      <c r="BN78" s="24">
        <v>0</v>
      </c>
      <c r="BO78" s="24">
        <v>0</v>
      </c>
      <c r="BP78" s="25">
        <v>6.29</v>
      </c>
      <c r="BQ78" s="24">
        <v>0</v>
      </c>
      <c r="BR78" s="24">
        <f t="shared" si="317"/>
        <v>6.29</v>
      </c>
      <c r="BS78" s="24">
        <v>0</v>
      </c>
      <c r="BT78" s="24">
        <v>0</v>
      </c>
      <c r="BU78" s="24">
        <v>6.29</v>
      </c>
      <c r="BV78" s="24">
        <v>0</v>
      </c>
      <c r="BW78" s="24">
        <f t="shared" si="308"/>
        <v>9.4</v>
      </c>
      <c r="BX78" s="24">
        <v>0</v>
      </c>
      <c r="BY78" s="24">
        <v>0</v>
      </c>
      <c r="BZ78" s="25">
        <v>9.4</v>
      </c>
      <c r="CA78" s="24">
        <v>0</v>
      </c>
      <c r="CB78" s="24">
        <f t="shared" si="318"/>
        <v>9.4</v>
      </c>
      <c r="CC78" s="24">
        <v>0</v>
      </c>
      <c r="CD78" s="24">
        <v>0</v>
      </c>
      <c r="CE78" s="24">
        <v>9.4</v>
      </c>
      <c r="CF78" s="24">
        <v>0</v>
      </c>
      <c r="CG78" s="24">
        <f t="shared" si="269"/>
        <v>38.83</v>
      </c>
      <c r="CH78" s="24">
        <v>0</v>
      </c>
      <c r="CI78" s="24">
        <v>0</v>
      </c>
      <c r="CJ78" s="25">
        <f t="shared" si="50"/>
        <v>38.83</v>
      </c>
      <c r="CK78" s="24">
        <v>0</v>
      </c>
      <c r="CL78" s="24">
        <f t="shared" si="310"/>
        <v>38.83</v>
      </c>
      <c r="CM78" s="24">
        <v>0</v>
      </c>
      <c r="CN78" s="24">
        <v>0</v>
      </c>
      <c r="CO78" s="25">
        <f t="shared" si="323"/>
        <v>38.83</v>
      </c>
      <c r="CP78" s="24">
        <v>0</v>
      </c>
      <c r="CQ78" s="19" t="s">
        <v>311</v>
      </c>
    </row>
    <row r="79" spans="1:95" s="13" customFormat="1" ht="47.25" x14ac:dyDescent="0.25">
      <c r="A79" s="5" t="s">
        <v>145</v>
      </c>
      <c r="B79" s="6" t="s">
        <v>146</v>
      </c>
      <c r="C79" s="45" t="s">
        <v>70</v>
      </c>
      <c r="D79" s="17" t="s">
        <v>333</v>
      </c>
      <c r="E79" s="17" t="s">
        <v>333</v>
      </c>
      <c r="F79" s="17" t="s">
        <v>333</v>
      </c>
      <c r="G79" s="17" t="s">
        <v>333</v>
      </c>
      <c r="H79" s="17" t="s">
        <v>333</v>
      </c>
      <c r="I79" s="17" t="s">
        <v>333</v>
      </c>
      <c r="J79" s="17" t="s">
        <v>333</v>
      </c>
      <c r="K79" s="17" t="s">
        <v>333</v>
      </c>
      <c r="L79" s="17" t="s">
        <v>333</v>
      </c>
      <c r="M79" s="17" t="s">
        <v>333</v>
      </c>
      <c r="N79" s="20">
        <v>0</v>
      </c>
      <c r="O79" s="23">
        <f t="shared" ref="O79" si="330">SUM(O80)</f>
        <v>0</v>
      </c>
      <c r="P79" s="23">
        <f t="shared" ref="P79:X79" si="331">SUM(P80)</f>
        <v>0</v>
      </c>
      <c r="Q79" s="23">
        <f t="shared" si="331"/>
        <v>0</v>
      </c>
      <c r="R79" s="23">
        <f t="shared" si="331"/>
        <v>0</v>
      </c>
      <c r="S79" s="23">
        <f t="shared" si="331"/>
        <v>0</v>
      </c>
      <c r="T79" s="23">
        <f t="shared" ref="T79" si="332">SUM(T80)</f>
        <v>7.81</v>
      </c>
      <c r="U79" s="23">
        <f t="shared" si="331"/>
        <v>7.81</v>
      </c>
      <c r="V79" s="23">
        <f t="shared" ref="V79" si="333">SUM(V80)</f>
        <v>0</v>
      </c>
      <c r="W79" s="23">
        <f t="shared" si="331"/>
        <v>7.81</v>
      </c>
      <c r="X79" s="23">
        <f t="shared" si="331"/>
        <v>7.81</v>
      </c>
      <c r="Y79" s="22">
        <f t="shared" si="4"/>
        <v>0</v>
      </c>
      <c r="Z79" s="23">
        <f t="shared" ref="Z79:AH79" si="334">SUM(Z80)</f>
        <v>0</v>
      </c>
      <c r="AA79" s="23">
        <f t="shared" si="334"/>
        <v>0</v>
      </c>
      <c r="AB79" s="23">
        <f t="shared" si="334"/>
        <v>0</v>
      </c>
      <c r="AC79" s="23">
        <f t="shared" si="334"/>
        <v>0</v>
      </c>
      <c r="AD79" s="22">
        <f t="shared" si="6"/>
        <v>0</v>
      </c>
      <c r="AE79" s="23">
        <f t="shared" si="334"/>
        <v>0</v>
      </c>
      <c r="AF79" s="23">
        <f t="shared" si="334"/>
        <v>0</v>
      </c>
      <c r="AG79" s="23">
        <f t="shared" si="334"/>
        <v>0</v>
      </c>
      <c r="AH79" s="23">
        <f t="shared" si="334"/>
        <v>0</v>
      </c>
      <c r="AI79" s="22">
        <f t="shared" si="27"/>
        <v>0</v>
      </c>
      <c r="AJ79" s="23">
        <f t="shared" ref="AJ79:AK79" si="335">SUM(AJ80)</f>
        <v>0</v>
      </c>
      <c r="AK79" s="23">
        <f t="shared" si="335"/>
        <v>0</v>
      </c>
      <c r="AL79" s="23">
        <f>SUM(AL80)</f>
        <v>0</v>
      </c>
      <c r="AM79" s="23">
        <f>SUM(AM80)</f>
        <v>0</v>
      </c>
      <c r="AN79" s="22">
        <f t="shared" si="29"/>
        <v>3.66</v>
      </c>
      <c r="AO79" s="23">
        <f t="shared" ref="AO79:AP79" si="336">SUM(AO80)</f>
        <v>0</v>
      </c>
      <c r="AP79" s="23">
        <f t="shared" si="336"/>
        <v>0</v>
      </c>
      <c r="AQ79" s="23">
        <f>SUM(AQ80)</f>
        <v>3.66</v>
      </c>
      <c r="AR79" s="23">
        <f>SUM(AR80)</f>
        <v>0</v>
      </c>
      <c r="AS79" s="22">
        <f t="shared" si="312"/>
        <v>3.66</v>
      </c>
      <c r="AT79" s="23">
        <f t="shared" ref="AT79" si="337">SUM(AT80)</f>
        <v>0</v>
      </c>
      <c r="AU79" s="23">
        <f t="shared" ref="AU79:AW79" si="338">SUM(AU80)</f>
        <v>0</v>
      </c>
      <c r="AV79" s="23">
        <f t="shared" si="338"/>
        <v>3.66</v>
      </c>
      <c r="AW79" s="23">
        <f t="shared" si="338"/>
        <v>0</v>
      </c>
      <c r="AX79" s="22">
        <f t="shared" ref="AX79" si="339">AY79+AZ79+BA79+BB79</f>
        <v>0</v>
      </c>
      <c r="AY79" s="23">
        <f t="shared" ref="AY79" si="340">SUM(AY80)</f>
        <v>0</v>
      </c>
      <c r="AZ79" s="23">
        <f t="shared" ref="AZ79:BB79" si="341">SUM(AZ80)</f>
        <v>0</v>
      </c>
      <c r="BA79" s="23">
        <f t="shared" si="341"/>
        <v>0</v>
      </c>
      <c r="BB79" s="23">
        <f t="shared" si="341"/>
        <v>0</v>
      </c>
      <c r="BC79" s="22">
        <f t="shared" si="305"/>
        <v>4.1500000000000004</v>
      </c>
      <c r="BD79" s="23">
        <f t="shared" ref="BD79" si="342">SUM(BD80)</f>
        <v>0</v>
      </c>
      <c r="BE79" s="23">
        <f t="shared" ref="BE79:BG79" si="343">SUM(BE80)</f>
        <v>0</v>
      </c>
      <c r="BF79" s="23">
        <f t="shared" si="343"/>
        <v>4.1500000000000004</v>
      </c>
      <c r="BG79" s="23">
        <f t="shared" si="343"/>
        <v>0</v>
      </c>
      <c r="BH79" s="22">
        <f t="shared" ref="BH79:BH80" si="344">BI79+BJ79+BK79+BL79</f>
        <v>4.1500000000000004</v>
      </c>
      <c r="BI79" s="23">
        <f t="shared" ref="BI79" si="345">SUM(BI80)</f>
        <v>0</v>
      </c>
      <c r="BJ79" s="23">
        <f t="shared" ref="BJ79:BL79" si="346">SUM(BJ80)</f>
        <v>0</v>
      </c>
      <c r="BK79" s="23">
        <f t="shared" si="346"/>
        <v>4.1500000000000004</v>
      </c>
      <c r="BL79" s="23">
        <f t="shared" si="346"/>
        <v>0</v>
      </c>
      <c r="BM79" s="22">
        <f t="shared" si="306"/>
        <v>0</v>
      </c>
      <c r="BN79" s="23">
        <f t="shared" ref="BN79" si="347">SUM(BN80)</f>
        <v>0</v>
      </c>
      <c r="BO79" s="23">
        <f t="shared" ref="BO79:BQ79" si="348">SUM(BO80)</f>
        <v>0</v>
      </c>
      <c r="BP79" s="23">
        <f t="shared" si="348"/>
        <v>0</v>
      </c>
      <c r="BQ79" s="23">
        <f t="shared" si="348"/>
        <v>0</v>
      </c>
      <c r="BR79" s="22">
        <f t="shared" ref="BR79:BR81" si="349">BS79+BT79+BU79+BV79</f>
        <v>0</v>
      </c>
      <c r="BS79" s="23">
        <f t="shared" ref="BS79" si="350">SUM(BS80)</f>
        <v>0</v>
      </c>
      <c r="BT79" s="23">
        <f t="shared" ref="BT79:BV79" si="351">SUM(BT80)</f>
        <v>0</v>
      </c>
      <c r="BU79" s="23">
        <f t="shared" si="351"/>
        <v>0</v>
      </c>
      <c r="BV79" s="23">
        <f t="shared" si="351"/>
        <v>0</v>
      </c>
      <c r="BW79" s="22">
        <f t="shared" si="308"/>
        <v>0</v>
      </c>
      <c r="BX79" s="23">
        <f t="shared" ref="BX79" si="352">SUM(BX80)</f>
        <v>0</v>
      </c>
      <c r="BY79" s="23">
        <f t="shared" ref="BY79:CA79" si="353">SUM(BY80)</f>
        <v>0</v>
      </c>
      <c r="BZ79" s="23">
        <f t="shared" si="353"/>
        <v>0</v>
      </c>
      <c r="CA79" s="23">
        <f t="shared" si="353"/>
        <v>0</v>
      </c>
      <c r="CB79" s="22">
        <f t="shared" ref="CB79:CB81" si="354">CC79+CD79+CE79+CF79</f>
        <v>0</v>
      </c>
      <c r="CC79" s="23">
        <f t="shared" ref="CC79" si="355">SUM(CC80)</f>
        <v>0</v>
      </c>
      <c r="CD79" s="23">
        <f t="shared" ref="CD79:CF79" si="356">SUM(CD80)</f>
        <v>0</v>
      </c>
      <c r="CE79" s="23">
        <f t="shared" si="356"/>
        <v>0</v>
      </c>
      <c r="CF79" s="23">
        <f t="shared" si="356"/>
        <v>0</v>
      </c>
      <c r="CG79" s="22">
        <f t="shared" si="269"/>
        <v>7.8100000000000005</v>
      </c>
      <c r="CH79" s="23">
        <f t="shared" ref="CH79" si="357">SUM(CH80)</f>
        <v>0</v>
      </c>
      <c r="CI79" s="23">
        <f t="shared" ref="CI79:CK79" si="358">SUM(CI80)</f>
        <v>0</v>
      </c>
      <c r="CJ79" s="23">
        <f t="shared" si="358"/>
        <v>7.8100000000000005</v>
      </c>
      <c r="CK79" s="23">
        <f t="shared" si="358"/>
        <v>0</v>
      </c>
      <c r="CL79" s="22">
        <f t="shared" si="310"/>
        <v>7.8100000000000005</v>
      </c>
      <c r="CM79" s="23">
        <f t="shared" ref="CM79:CP79" si="359">SUM(CM80)</f>
        <v>0</v>
      </c>
      <c r="CN79" s="23">
        <f t="shared" si="359"/>
        <v>0</v>
      </c>
      <c r="CO79" s="23">
        <f t="shared" si="359"/>
        <v>7.8100000000000005</v>
      </c>
      <c r="CP79" s="23">
        <f t="shared" si="359"/>
        <v>0</v>
      </c>
      <c r="CQ79" s="19" t="s">
        <v>311</v>
      </c>
    </row>
    <row r="80" spans="1:95" s="47" customFormat="1" ht="31.5" x14ac:dyDescent="0.25">
      <c r="A80" s="4" t="s">
        <v>147</v>
      </c>
      <c r="B80" s="8" t="s">
        <v>148</v>
      </c>
      <c r="C80" s="46" t="s">
        <v>237</v>
      </c>
      <c r="D80" s="20" t="s">
        <v>304</v>
      </c>
      <c r="E80" s="18">
        <v>2018</v>
      </c>
      <c r="F80" s="18">
        <v>2020</v>
      </c>
      <c r="G80" s="20">
        <v>2020</v>
      </c>
      <c r="H80" s="20" t="s">
        <v>333</v>
      </c>
      <c r="I80" s="20" t="s">
        <v>333</v>
      </c>
      <c r="J80" s="20" t="s">
        <v>333</v>
      </c>
      <c r="K80" s="20" t="s">
        <v>333</v>
      </c>
      <c r="L80" s="20" t="s">
        <v>333</v>
      </c>
      <c r="M80" s="20" t="s">
        <v>333</v>
      </c>
      <c r="N80" s="20">
        <v>0</v>
      </c>
      <c r="O80" s="24">
        <v>0</v>
      </c>
      <c r="P80" s="24">
        <v>0</v>
      </c>
      <c r="Q80" s="24">
        <v>0</v>
      </c>
      <c r="R80" s="24">
        <v>0</v>
      </c>
      <c r="S80" s="24">
        <v>0</v>
      </c>
      <c r="T80" s="24">
        <v>7.81</v>
      </c>
      <c r="U80" s="24">
        <v>7.81</v>
      </c>
      <c r="V80" s="24">
        <v>0</v>
      </c>
      <c r="W80" s="24">
        <v>7.81</v>
      </c>
      <c r="X80" s="24">
        <v>7.81</v>
      </c>
      <c r="Y80" s="24">
        <f t="shared" si="4"/>
        <v>0</v>
      </c>
      <c r="Z80" s="24">
        <v>0</v>
      </c>
      <c r="AA80" s="24">
        <v>0</v>
      </c>
      <c r="AB80" s="25">
        <v>0</v>
      </c>
      <c r="AC80" s="24">
        <v>0</v>
      </c>
      <c r="AD80" s="24">
        <f t="shared" si="6"/>
        <v>0</v>
      </c>
      <c r="AE80" s="24">
        <v>0</v>
      </c>
      <c r="AF80" s="24">
        <v>0</v>
      </c>
      <c r="AG80" s="25">
        <v>0</v>
      </c>
      <c r="AH80" s="24">
        <v>0</v>
      </c>
      <c r="AI80" s="24">
        <f t="shared" si="27"/>
        <v>0</v>
      </c>
      <c r="AJ80" s="24">
        <v>0</v>
      </c>
      <c r="AK80" s="24">
        <v>0</v>
      </c>
      <c r="AL80" s="25">
        <v>0</v>
      </c>
      <c r="AM80" s="24">
        <v>0</v>
      </c>
      <c r="AN80" s="24">
        <f t="shared" si="29"/>
        <v>3.66</v>
      </c>
      <c r="AO80" s="24">
        <v>0</v>
      </c>
      <c r="AP80" s="24">
        <v>0</v>
      </c>
      <c r="AQ80" s="25">
        <v>3.66</v>
      </c>
      <c r="AR80" s="24">
        <v>0</v>
      </c>
      <c r="AS80" s="24">
        <f t="shared" si="312"/>
        <v>3.66</v>
      </c>
      <c r="AT80" s="24">
        <v>0</v>
      </c>
      <c r="AU80" s="24">
        <v>0</v>
      </c>
      <c r="AV80" s="25">
        <v>3.66</v>
      </c>
      <c r="AW80" s="24">
        <v>0</v>
      </c>
      <c r="AX80" s="24">
        <f t="shared" si="329"/>
        <v>0</v>
      </c>
      <c r="AY80" s="24">
        <v>0</v>
      </c>
      <c r="AZ80" s="24">
        <v>0</v>
      </c>
      <c r="BA80" s="24">
        <v>0</v>
      </c>
      <c r="BB80" s="24">
        <v>0</v>
      </c>
      <c r="BC80" s="24">
        <f t="shared" si="305"/>
        <v>4.1500000000000004</v>
      </c>
      <c r="BD80" s="24">
        <v>0</v>
      </c>
      <c r="BE80" s="24">
        <v>0</v>
      </c>
      <c r="BF80" s="25">
        <v>4.1500000000000004</v>
      </c>
      <c r="BG80" s="24">
        <v>0</v>
      </c>
      <c r="BH80" s="24">
        <f t="shared" si="344"/>
        <v>4.1500000000000004</v>
      </c>
      <c r="BI80" s="24">
        <v>0</v>
      </c>
      <c r="BJ80" s="24">
        <v>0</v>
      </c>
      <c r="BK80" s="24">
        <v>4.1500000000000004</v>
      </c>
      <c r="BL80" s="24">
        <v>0</v>
      </c>
      <c r="BM80" s="24">
        <f t="shared" si="306"/>
        <v>0</v>
      </c>
      <c r="BN80" s="24">
        <v>0</v>
      </c>
      <c r="BO80" s="24">
        <v>0</v>
      </c>
      <c r="BP80" s="25">
        <v>0</v>
      </c>
      <c r="BQ80" s="24">
        <v>0</v>
      </c>
      <c r="BR80" s="24">
        <f t="shared" si="349"/>
        <v>0</v>
      </c>
      <c r="BS80" s="24">
        <v>0</v>
      </c>
      <c r="BT80" s="24">
        <v>0</v>
      </c>
      <c r="BU80" s="24">
        <v>0</v>
      </c>
      <c r="BV80" s="24">
        <v>0</v>
      </c>
      <c r="BW80" s="24">
        <f t="shared" si="308"/>
        <v>0</v>
      </c>
      <c r="BX80" s="24">
        <v>0</v>
      </c>
      <c r="BY80" s="24">
        <v>0</v>
      </c>
      <c r="BZ80" s="25">
        <v>0</v>
      </c>
      <c r="CA80" s="24">
        <v>0</v>
      </c>
      <c r="CB80" s="24">
        <f t="shared" si="354"/>
        <v>0</v>
      </c>
      <c r="CC80" s="24">
        <v>0</v>
      </c>
      <c r="CD80" s="24">
        <v>0</v>
      </c>
      <c r="CE80" s="24">
        <v>0</v>
      </c>
      <c r="CF80" s="24">
        <v>0</v>
      </c>
      <c r="CG80" s="24">
        <f t="shared" si="269"/>
        <v>7.8100000000000005</v>
      </c>
      <c r="CH80" s="24">
        <v>0</v>
      </c>
      <c r="CI80" s="24">
        <v>0</v>
      </c>
      <c r="CJ80" s="25">
        <f t="shared" si="50"/>
        <v>7.8100000000000005</v>
      </c>
      <c r="CK80" s="24">
        <v>0</v>
      </c>
      <c r="CL80" s="24">
        <f t="shared" si="310"/>
        <v>7.8100000000000005</v>
      </c>
      <c r="CM80" s="24">
        <v>0</v>
      </c>
      <c r="CN80" s="24">
        <v>0</v>
      </c>
      <c r="CO80" s="25">
        <f t="shared" ref="CO80" si="360">AQ80+BA80+BK80+BU80+CE80</f>
        <v>7.8100000000000005</v>
      </c>
      <c r="CP80" s="24">
        <v>0</v>
      </c>
      <c r="CQ80" s="19" t="s">
        <v>311</v>
      </c>
    </row>
    <row r="81" spans="1:95" s="47" customFormat="1" ht="47.25" x14ac:dyDescent="0.25">
      <c r="A81" s="4" t="s">
        <v>149</v>
      </c>
      <c r="B81" s="8" t="s">
        <v>150</v>
      </c>
      <c r="C81" s="46" t="s">
        <v>70</v>
      </c>
      <c r="D81" s="20" t="s">
        <v>333</v>
      </c>
      <c r="E81" s="20" t="s">
        <v>333</v>
      </c>
      <c r="F81" s="20" t="s">
        <v>333</v>
      </c>
      <c r="G81" s="20" t="s">
        <v>333</v>
      </c>
      <c r="H81" s="20" t="s">
        <v>333</v>
      </c>
      <c r="I81" s="20" t="s">
        <v>333</v>
      </c>
      <c r="J81" s="20" t="s">
        <v>333</v>
      </c>
      <c r="K81" s="20" t="s">
        <v>333</v>
      </c>
      <c r="L81" s="20" t="s">
        <v>333</v>
      </c>
      <c r="M81" s="20" t="s">
        <v>333</v>
      </c>
      <c r="N81" s="20">
        <v>0</v>
      </c>
      <c r="O81" s="24">
        <v>0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24">
        <v>0</v>
      </c>
      <c r="X81" s="24">
        <v>0</v>
      </c>
      <c r="Y81" s="24">
        <f t="shared" si="4"/>
        <v>0</v>
      </c>
      <c r="Z81" s="24">
        <v>0</v>
      </c>
      <c r="AA81" s="24">
        <v>0</v>
      </c>
      <c r="AB81" s="25">
        <v>0</v>
      </c>
      <c r="AC81" s="24">
        <v>0</v>
      </c>
      <c r="AD81" s="24">
        <f t="shared" si="6"/>
        <v>0</v>
      </c>
      <c r="AE81" s="24">
        <v>0</v>
      </c>
      <c r="AF81" s="24">
        <v>0</v>
      </c>
      <c r="AG81" s="25">
        <v>0</v>
      </c>
      <c r="AH81" s="24">
        <v>0</v>
      </c>
      <c r="AI81" s="24">
        <f t="shared" si="27"/>
        <v>0</v>
      </c>
      <c r="AJ81" s="24">
        <v>0</v>
      </c>
      <c r="AK81" s="24">
        <v>0</v>
      </c>
      <c r="AL81" s="25">
        <v>0</v>
      </c>
      <c r="AM81" s="24">
        <v>0</v>
      </c>
      <c r="AN81" s="24">
        <f t="shared" si="29"/>
        <v>0</v>
      </c>
      <c r="AO81" s="24">
        <v>0</v>
      </c>
      <c r="AP81" s="24">
        <v>0</v>
      </c>
      <c r="AQ81" s="25">
        <v>0</v>
      </c>
      <c r="AR81" s="24">
        <v>0</v>
      </c>
      <c r="AS81" s="24">
        <f t="shared" si="312"/>
        <v>0</v>
      </c>
      <c r="AT81" s="24">
        <v>0</v>
      </c>
      <c r="AU81" s="24">
        <v>0</v>
      </c>
      <c r="AV81" s="25">
        <v>0</v>
      </c>
      <c r="AW81" s="24">
        <v>0</v>
      </c>
      <c r="AX81" s="24">
        <f t="shared" ref="AX81:AX88" si="361">AY81+AZ81+BA81+BB81</f>
        <v>0</v>
      </c>
      <c r="AY81" s="24">
        <v>0</v>
      </c>
      <c r="AZ81" s="24">
        <v>0</v>
      </c>
      <c r="BA81" s="25">
        <v>0</v>
      </c>
      <c r="BB81" s="24">
        <v>0</v>
      </c>
      <c r="BC81" s="24">
        <f t="shared" si="305"/>
        <v>0</v>
      </c>
      <c r="BD81" s="24">
        <v>0</v>
      </c>
      <c r="BE81" s="24">
        <v>0</v>
      </c>
      <c r="BF81" s="25">
        <v>0</v>
      </c>
      <c r="BG81" s="24">
        <v>0</v>
      </c>
      <c r="BH81" s="24">
        <v>0</v>
      </c>
      <c r="BI81" s="24">
        <v>0</v>
      </c>
      <c r="BJ81" s="24">
        <v>0</v>
      </c>
      <c r="BK81" s="24">
        <v>0</v>
      </c>
      <c r="BL81" s="24">
        <v>0</v>
      </c>
      <c r="BM81" s="24">
        <f t="shared" si="306"/>
        <v>0</v>
      </c>
      <c r="BN81" s="24">
        <v>0</v>
      </c>
      <c r="BO81" s="24">
        <v>0</v>
      </c>
      <c r="BP81" s="25">
        <v>0</v>
      </c>
      <c r="BQ81" s="24">
        <v>0</v>
      </c>
      <c r="BR81" s="24">
        <f t="shared" si="349"/>
        <v>0</v>
      </c>
      <c r="BS81" s="24">
        <v>0</v>
      </c>
      <c r="BT81" s="24">
        <v>0</v>
      </c>
      <c r="BU81" s="25">
        <v>0</v>
      </c>
      <c r="BV81" s="24">
        <v>0</v>
      </c>
      <c r="BW81" s="24">
        <f t="shared" si="308"/>
        <v>0</v>
      </c>
      <c r="BX81" s="24">
        <v>0</v>
      </c>
      <c r="BY81" s="24">
        <v>0</v>
      </c>
      <c r="BZ81" s="25">
        <v>0</v>
      </c>
      <c r="CA81" s="24">
        <v>0</v>
      </c>
      <c r="CB81" s="24">
        <f t="shared" si="354"/>
        <v>0</v>
      </c>
      <c r="CC81" s="24">
        <v>0</v>
      </c>
      <c r="CD81" s="24">
        <v>0</v>
      </c>
      <c r="CE81" s="25">
        <v>0</v>
      </c>
      <c r="CF81" s="24">
        <v>0</v>
      </c>
      <c r="CG81" s="24">
        <f t="shared" si="269"/>
        <v>0</v>
      </c>
      <c r="CH81" s="24">
        <v>0</v>
      </c>
      <c r="CI81" s="24">
        <v>0</v>
      </c>
      <c r="CJ81" s="25">
        <v>0</v>
      </c>
      <c r="CK81" s="24">
        <v>0</v>
      </c>
      <c r="CL81" s="24">
        <f t="shared" si="310"/>
        <v>0</v>
      </c>
      <c r="CM81" s="24">
        <v>0</v>
      </c>
      <c r="CN81" s="24">
        <v>0</v>
      </c>
      <c r="CO81" s="25">
        <v>0</v>
      </c>
      <c r="CP81" s="24">
        <v>0</v>
      </c>
      <c r="CQ81" s="19" t="s">
        <v>311</v>
      </c>
    </row>
    <row r="82" spans="1:95" s="13" customFormat="1" ht="47.25" x14ac:dyDescent="0.25">
      <c r="A82" s="5" t="s">
        <v>151</v>
      </c>
      <c r="B82" s="6" t="s">
        <v>152</v>
      </c>
      <c r="C82" s="45" t="s">
        <v>70</v>
      </c>
      <c r="D82" s="17" t="s">
        <v>333</v>
      </c>
      <c r="E82" s="17" t="s">
        <v>333</v>
      </c>
      <c r="F82" s="17" t="s">
        <v>333</v>
      </c>
      <c r="G82" s="17" t="s">
        <v>333</v>
      </c>
      <c r="H82" s="17" t="s">
        <v>333</v>
      </c>
      <c r="I82" s="17" t="s">
        <v>333</v>
      </c>
      <c r="J82" s="17" t="s">
        <v>333</v>
      </c>
      <c r="K82" s="17" t="s">
        <v>333</v>
      </c>
      <c r="L82" s="17" t="s">
        <v>333</v>
      </c>
      <c r="M82" s="17" t="s">
        <v>333</v>
      </c>
      <c r="N82" s="20">
        <v>0</v>
      </c>
      <c r="O82" s="22">
        <v>0</v>
      </c>
      <c r="P82" s="22">
        <v>0</v>
      </c>
      <c r="Q82" s="24">
        <v>0</v>
      </c>
      <c r="R82" s="24">
        <v>0</v>
      </c>
      <c r="S82" s="24">
        <v>0</v>
      </c>
      <c r="T82" s="22">
        <v>0</v>
      </c>
      <c r="U82" s="22">
        <v>0</v>
      </c>
      <c r="V82" s="22">
        <v>0</v>
      </c>
      <c r="W82" s="24">
        <v>0</v>
      </c>
      <c r="X82" s="24">
        <v>0</v>
      </c>
      <c r="Y82" s="22">
        <f t="shared" ref="Y82:Y100" si="362">Z82+AA82+AB82+AC82</f>
        <v>0</v>
      </c>
      <c r="Z82" s="22">
        <v>0</v>
      </c>
      <c r="AA82" s="22">
        <v>0</v>
      </c>
      <c r="AB82" s="23">
        <v>0</v>
      </c>
      <c r="AC82" s="22">
        <v>0</v>
      </c>
      <c r="AD82" s="22">
        <f t="shared" ref="AD82:AD100" si="363">AE82+AF82+AG82+AH82</f>
        <v>0</v>
      </c>
      <c r="AE82" s="22">
        <v>0</v>
      </c>
      <c r="AF82" s="22">
        <v>0</v>
      </c>
      <c r="AG82" s="23">
        <v>0</v>
      </c>
      <c r="AH82" s="22">
        <v>0</v>
      </c>
      <c r="AI82" s="22">
        <f t="shared" si="27"/>
        <v>0</v>
      </c>
      <c r="AJ82" s="22">
        <v>0</v>
      </c>
      <c r="AK82" s="22">
        <v>0</v>
      </c>
      <c r="AL82" s="23">
        <v>0</v>
      </c>
      <c r="AM82" s="22">
        <v>0</v>
      </c>
      <c r="AN82" s="22">
        <f t="shared" si="29"/>
        <v>0</v>
      </c>
      <c r="AO82" s="22">
        <v>0</v>
      </c>
      <c r="AP82" s="22">
        <v>0</v>
      </c>
      <c r="AQ82" s="23">
        <v>0</v>
      </c>
      <c r="AR82" s="22">
        <v>0</v>
      </c>
      <c r="AS82" s="22">
        <f t="shared" si="312"/>
        <v>0</v>
      </c>
      <c r="AT82" s="22">
        <v>0</v>
      </c>
      <c r="AU82" s="22">
        <v>0</v>
      </c>
      <c r="AV82" s="23">
        <v>0</v>
      </c>
      <c r="AW82" s="22">
        <v>0</v>
      </c>
      <c r="AX82" s="22">
        <f t="shared" si="361"/>
        <v>0</v>
      </c>
      <c r="AY82" s="22">
        <v>0</v>
      </c>
      <c r="AZ82" s="22">
        <v>0</v>
      </c>
      <c r="BA82" s="23">
        <v>0</v>
      </c>
      <c r="BB82" s="22">
        <v>0</v>
      </c>
      <c r="BC82" s="22">
        <f t="shared" si="305"/>
        <v>0</v>
      </c>
      <c r="BD82" s="22">
        <v>0</v>
      </c>
      <c r="BE82" s="22">
        <v>0</v>
      </c>
      <c r="BF82" s="23">
        <v>0</v>
      </c>
      <c r="BG82" s="22">
        <v>0</v>
      </c>
      <c r="BH82" s="22">
        <f t="shared" ref="BH82:BH83" si="364">BI82+BJ82+BK82+BL82</f>
        <v>0</v>
      </c>
      <c r="BI82" s="22">
        <v>0</v>
      </c>
      <c r="BJ82" s="22">
        <v>0</v>
      </c>
      <c r="BK82" s="23">
        <v>0</v>
      </c>
      <c r="BL82" s="22">
        <v>0</v>
      </c>
      <c r="BM82" s="22">
        <f t="shared" si="306"/>
        <v>0</v>
      </c>
      <c r="BN82" s="22">
        <v>0</v>
      </c>
      <c r="BO82" s="22">
        <v>0</v>
      </c>
      <c r="BP82" s="23">
        <v>0</v>
      </c>
      <c r="BQ82" s="22">
        <v>0</v>
      </c>
      <c r="BR82" s="22">
        <f t="shared" ref="BR82:BR83" si="365">BS82+BT82+BU82+BV82</f>
        <v>0</v>
      </c>
      <c r="BS82" s="22">
        <v>0</v>
      </c>
      <c r="BT82" s="22">
        <v>0</v>
      </c>
      <c r="BU82" s="23">
        <v>0</v>
      </c>
      <c r="BV82" s="22">
        <v>0</v>
      </c>
      <c r="BW82" s="22">
        <f t="shared" si="308"/>
        <v>0</v>
      </c>
      <c r="BX82" s="22">
        <v>0</v>
      </c>
      <c r="BY82" s="22">
        <v>0</v>
      </c>
      <c r="BZ82" s="23">
        <v>0</v>
      </c>
      <c r="CA82" s="22">
        <v>0</v>
      </c>
      <c r="CB82" s="22">
        <f t="shared" ref="CB82:CB83" si="366">CC82+CD82+CE82+CF82</f>
        <v>0</v>
      </c>
      <c r="CC82" s="22">
        <v>0</v>
      </c>
      <c r="CD82" s="22">
        <v>0</v>
      </c>
      <c r="CE82" s="23">
        <v>0</v>
      </c>
      <c r="CF82" s="22">
        <v>0</v>
      </c>
      <c r="CG82" s="22">
        <f t="shared" si="269"/>
        <v>0</v>
      </c>
      <c r="CH82" s="22">
        <v>0</v>
      </c>
      <c r="CI82" s="22">
        <v>0</v>
      </c>
      <c r="CJ82" s="23">
        <f t="shared" si="50"/>
        <v>0</v>
      </c>
      <c r="CK82" s="22">
        <v>0</v>
      </c>
      <c r="CL82" s="22">
        <f t="shared" si="310"/>
        <v>0</v>
      </c>
      <c r="CM82" s="22">
        <v>0</v>
      </c>
      <c r="CN82" s="22">
        <v>0</v>
      </c>
      <c r="CO82" s="23">
        <f t="shared" ref="CO82:CO108" si="367">AQ82+BA82+BK82+BU82+CE82</f>
        <v>0</v>
      </c>
      <c r="CP82" s="22">
        <v>0</v>
      </c>
      <c r="CQ82" s="19" t="s">
        <v>311</v>
      </c>
    </row>
    <row r="83" spans="1:95" s="13" customFormat="1" ht="63" x14ac:dyDescent="0.25">
      <c r="A83" s="5" t="s">
        <v>153</v>
      </c>
      <c r="B83" s="6" t="s">
        <v>154</v>
      </c>
      <c r="C83" s="45" t="s">
        <v>70</v>
      </c>
      <c r="D83" s="17" t="s">
        <v>333</v>
      </c>
      <c r="E83" s="17" t="s">
        <v>333</v>
      </c>
      <c r="F83" s="17" t="s">
        <v>333</v>
      </c>
      <c r="G83" s="17" t="s">
        <v>333</v>
      </c>
      <c r="H83" s="17" t="s">
        <v>333</v>
      </c>
      <c r="I83" s="17" t="s">
        <v>333</v>
      </c>
      <c r="J83" s="17" t="s">
        <v>333</v>
      </c>
      <c r="K83" s="17" t="s">
        <v>333</v>
      </c>
      <c r="L83" s="17" t="s">
        <v>333</v>
      </c>
      <c r="M83" s="17" t="s">
        <v>333</v>
      </c>
      <c r="N83" s="20">
        <v>0</v>
      </c>
      <c r="O83" s="23">
        <f t="shared" ref="O83:X83" si="368">+O84+O89</f>
        <v>0</v>
      </c>
      <c r="P83" s="23">
        <f t="shared" si="368"/>
        <v>0</v>
      </c>
      <c r="Q83" s="23">
        <f t="shared" si="368"/>
        <v>0</v>
      </c>
      <c r="R83" s="23">
        <f t="shared" si="368"/>
        <v>0</v>
      </c>
      <c r="S83" s="23">
        <f t="shared" si="368"/>
        <v>0</v>
      </c>
      <c r="T83" s="23">
        <f t="shared" ref="T83:V83" si="369">+T84+T89</f>
        <v>50.82</v>
      </c>
      <c r="U83" s="23">
        <f t="shared" si="368"/>
        <v>50.82</v>
      </c>
      <c r="V83" s="23">
        <f t="shared" si="369"/>
        <v>0</v>
      </c>
      <c r="W83" s="23">
        <f t="shared" si="368"/>
        <v>50.82</v>
      </c>
      <c r="X83" s="23">
        <f t="shared" si="368"/>
        <v>50.82</v>
      </c>
      <c r="Y83" s="22">
        <f t="shared" si="362"/>
        <v>0</v>
      </c>
      <c r="Z83" s="23">
        <f t="shared" ref="Z83:AC83" si="370">+Z84+Z89</f>
        <v>0</v>
      </c>
      <c r="AA83" s="23">
        <f t="shared" si="370"/>
        <v>0</v>
      </c>
      <c r="AB83" s="23">
        <f t="shared" si="370"/>
        <v>0</v>
      </c>
      <c r="AC83" s="23">
        <f t="shared" si="370"/>
        <v>0</v>
      </c>
      <c r="AD83" s="22">
        <f t="shared" si="363"/>
        <v>0</v>
      </c>
      <c r="AE83" s="23">
        <f t="shared" ref="AE83:AH83" si="371">+AE84+AE89</f>
        <v>0</v>
      </c>
      <c r="AF83" s="23">
        <f t="shared" si="371"/>
        <v>0</v>
      </c>
      <c r="AG83" s="23">
        <f t="shared" si="371"/>
        <v>0</v>
      </c>
      <c r="AH83" s="23">
        <f t="shared" si="371"/>
        <v>0</v>
      </c>
      <c r="AI83" s="22">
        <f t="shared" ref="AI83:AI125" si="372">AJ83+AK83+AL83+AM83</f>
        <v>29.830000000000002</v>
      </c>
      <c r="AJ83" s="23">
        <f t="shared" ref="AJ83:AM83" si="373">+AJ84+AJ89</f>
        <v>0</v>
      </c>
      <c r="AK83" s="23">
        <f t="shared" si="373"/>
        <v>0</v>
      </c>
      <c r="AL83" s="23">
        <f t="shared" si="373"/>
        <v>29.830000000000002</v>
      </c>
      <c r="AM83" s="23">
        <f t="shared" si="373"/>
        <v>0</v>
      </c>
      <c r="AN83" s="22">
        <f t="shared" ref="AN83:AN96" si="374">AO83+AP83+AQ83+AR83</f>
        <v>20.100000000000001</v>
      </c>
      <c r="AO83" s="23">
        <f t="shared" ref="AO83:AR83" si="375">+AO84+AO89</f>
        <v>0</v>
      </c>
      <c r="AP83" s="23">
        <f t="shared" si="375"/>
        <v>0</v>
      </c>
      <c r="AQ83" s="23">
        <f t="shared" si="375"/>
        <v>20.100000000000001</v>
      </c>
      <c r="AR83" s="23">
        <f t="shared" si="375"/>
        <v>0</v>
      </c>
      <c r="AS83" s="22">
        <f t="shared" si="312"/>
        <v>7.2</v>
      </c>
      <c r="AT83" s="23">
        <f t="shared" ref="AT83:AU83" si="376">+AT84+AT89</f>
        <v>0</v>
      </c>
      <c r="AU83" s="23">
        <f t="shared" si="376"/>
        <v>0</v>
      </c>
      <c r="AV83" s="23">
        <f t="shared" ref="AV83:AW83" si="377">+AV84+AV89</f>
        <v>7.2</v>
      </c>
      <c r="AW83" s="23">
        <f t="shared" si="377"/>
        <v>0</v>
      </c>
      <c r="AX83" s="22">
        <f t="shared" si="361"/>
        <v>16.93</v>
      </c>
      <c r="AY83" s="23">
        <f t="shared" ref="AY83:BB83" si="378">+AY84+AY89</f>
        <v>0</v>
      </c>
      <c r="AZ83" s="23">
        <f t="shared" si="378"/>
        <v>0</v>
      </c>
      <c r="BA83" s="23">
        <f t="shared" si="378"/>
        <v>16.93</v>
      </c>
      <c r="BB83" s="23">
        <f t="shared" si="378"/>
        <v>0</v>
      </c>
      <c r="BC83" s="22">
        <f t="shared" si="305"/>
        <v>6.74</v>
      </c>
      <c r="BD83" s="23">
        <f t="shared" ref="BD83:BE83" si="379">+BD84+BD89</f>
        <v>0</v>
      </c>
      <c r="BE83" s="23">
        <f t="shared" si="379"/>
        <v>0</v>
      </c>
      <c r="BF83" s="23">
        <f t="shared" ref="BF83:BG83" si="380">+BF84+BF89</f>
        <v>6.74</v>
      </c>
      <c r="BG83" s="23">
        <f t="shared" si="380"/>
        <v>0</v>
      </c>
      <c r="BH83" s="22">
        <f t="shared" si="364"/>
        <v>6.74</v>
      </c>
      <c r="BI83" s="23">
        <f t="shared" ref="BI83:BL83" si="381">+BI84+BI89</f>
        <v>0</v>
      </c>
      <c r="BJ83" s="23">
        <f t="shared" si="381"/>
        <v>0</v>
      </c>
      <c r="BK83" s="23">
        <f t="shared" si="381"/>
        <v>6.74</v>
      </c>
      <c r="BL83" s="23">
        <f t="shared" si="381"/>
        <v>0</v>
      </c>
      <c r="BM83" s="22">
        <f t="shared" si="306"/>
        <v>7.0500000000000007</v>
      </c>
      <c r="BN83" s="23">
        <f t="shared" ref="BN83:BO83" si="382">+BN84+BN89</f>
        <v>0</v>
      </c>
      <c r="BO83" s="23">
        <f t="shared" si="382"/>
        <v>0</v>
      </c>
      <c r="BP83" s="23">
        <f t="shared" ref="BP83:BQ83" si="383">+BP84+BP89</f>
        <v>7.0500000000000007</v>
      </c>
      <c r="BQ83" s="23">
        <f t="shared" si="383"/>
        <v>0</v>
      </c>
      <c r="BR83" s="22">
        <f t="shared" si="365"/>
        <v>7.0500000000000007</v>
      </c>
      <c r="BS83" s="23">
        <f t="shared" ref="BS83:BV83" si="384">+BS84+BS89</f>
        <v>0</v>
      </c>
      <c r="BT83" s="23">
        <f t="shared" si="384"/>
        <v>0</v>
      </c>
      <c r="BU83" s="23">
        <f t="shared" si="384"/>
        <v>7.0500000000000007</v>
      </c>
      <c r="BV83" s="23">
        <f t="shared" si="384"/>
        <v>0</v>
      </c>
      <c r="BW83" s="22">
        <f t="shared" si="308"/>
        <v>0</v>
      </c>
      <c r="BX83" s="23">
        <f t="shared" ref="BX83:BY83" si="385">+BX84+BX89</f>
        <v>0</v>
      </c>
      <c r="BY83" s="23">
        <f t="shared" si="385"/>
        <v>0</v>
      </c>
      <c r="BZ83" s="23">
        <f t="shared" ref="BZ83:CA83" si="386">+BZ84+BZ89</f>
        <v>0</v>
      </c>
      <c r="CA83" s="23">
        <f t="shared" si="386"/>
        <v>0</v>
      </c>
      <c r="CB83" s="22">
        <f t="shared" si="366"/>
        <v>0</v>
      </c>
      <c r="CC83" s="23">
        <f t="shared" ref="CC83:CF83" si="387">+CC84+CC89</f>
        <v>0</v>
      </c>
      <c r="CD83" s="23">
        <f t="shared" si="387"/>
        <v>0</v>
      </c>
      <c r="CE83" s="23">
        <f t="shared" si="387"/>
        <v>0</v>
      </c>
      <c r="CF83" s="23">
        <f t="shared" si="387"/>
        <v>0</v>
      </c>
      <c r="CG83" s="22">
        <f t="shared" si="269"/>
        <v>50.820000000000007</v>
      </c>
      <c r="CH83" s="23">
        <f t="shared" ref="CH83:CI83" si="388">+CH84+CH89</f>
        <v>0</v>
      </c>
      <c r="CI83" s="23">
        <f t="shared" si="388"/>
        <v>0</v>
      </c>
      <c r="CJ83" s="23">
        <f t="shared" si="50"/>
        <v>50.820000000000007</v>
      </c>
      <c r="CK83" s="23">
        <f t="shared" ref="CK83" si="389">+CK84+CK89</f>
        <v>0</v>
      </c>
      <c r="CL83" s="22">
        <f t="shared" si="310"/>
        <v>50.820000000000007</v>
      </c>
      <c r="CM83" s="23">
        <f t="shared" ref="CM83:CN83" si="390">+CM84+CM89</f>
        <v>0</v>
      </c>
      <c r="CN83" s="23">
        <f t="shared" si="390"/>
        <v>0</v>
      </c>
      <c r="CO83" s="23">
        <f t="shared" si="367"/>
        <v>50.820000000000007</v>
      </c>
      <c r="CP83" s="23">
        <f t="shared" ref="CP83" si="391">+CP84+CP89</f>
        <v>0</v>
      </c>
      <c r="CQ83" s="19" t="s">
        <v>311</v>
      </c>
    </row>
    <row r="84" spans="1:95" s="47" customFormat="1" ht="47.25" x14ac:dyDescent="0.25">
      <c r="A84" s="4" t="s">
        <v>155</v>
      </c>
      <c r="B84" s="8" t="s">
        <v>156</v>
      </c>
      <c r="C84" s="46" t="s">
        <v>70</v>
      </c>
      <c r="D84" s="17" t="s">
        <v>333</v>
      </c>
      <c r="E84" s="17" t="s">
        <v>333</v>
      </c>
      <c r="F84" s="17" t="s">
        <v>333</v>
      </c>
      <c r="G84" s="17" t="s">
        <v>333</v>
      </c>
      <c r="H84" s="17" t="s">
        <v>333</v>
      </c>
      <c r="I84" s="17" t="s">
        <v>333</v>
      </c>
      <c r="J84" s="17" t="s">
        <v>333</v>
      </c>
      <c r="K84" s="17" t="s">
        <v>333</v>
      </c>
      <c r="L84" s="17" t="s">
        <v>333</v>
      </c>
      <c r="M84" s="17" t="s">
        <v>333</v>
      </c>
      <c r="N84" s="20">
        <v>0</v>
      </c>
      <c r="O84" s="24">
        <v>0</v>
      </c>
      <c r="P84" s="24">
        <v>0</v>
      </c>
      <c r="Q84" s="25">
        <f t="shared" ref="Q84:S84" si="392">SUM(Q85:Q88)</f>
        <v>0</v>
      </c>
      <c r="R84" s="25">
        <f t="shared" si="392"/>
        <v>0</v>
      </c>
      <c r="S84" s="25">
        <f t="shared" si="392"/>
        <v>0</v>
      </c>
      <c r="T84" s="25">
        <f t="shared" ref="T84:X84" si="393">SUM(T85:T88)</f>
        <v>9.76</v>
      </c>
      <c r="U84" s="25">
        <f t="shared" si="393"/>
        <v>9.76</v>
      </c>
      <c r="V84" s="25">
        <f t="shared" si="393"/>
        <v>0</v>
      </c>
      <c r="W84" s="25">
        <f t="shared" si="393"/>
        <v>9.76</v>
      </c>
      <c r="X84" s="25">
        <f t="shared" si="393"/>
        <v>9.76</v>
      </c>
      <c r="Y84" s="24">
        <f t="shared" si="362"/>
        <v>0</v>
      </c>
      <c r="Z84" s="25">
        <f t="shared" ref="Z84:AC84" si="394">SUM(Z85:Z88)</f>
        <v>0</v>
      </c>
      <c r="AA84" s="25">
        <f t="shared" si="394"/>
        <v>0</v>
      </c>
      <c r="AB84" s="25">
        <f t="shared" si="394"/>
        <v>0</v>
      </c>
      <c r="AC84" s="25">
        <f t="shared" si="394"/>
        <v>0</v>
      </c>
      <c r="AD84" s="24">
        <f t="shared" si="363"/>
        <v>0</v>
      </c>
      <c r="AE84" s="25">
        <f t="shared" ref="AE84:AH84" si="395">SUM(AE85:AE88)</f>
        <v>0</v>
      </c>
      <c r="AF84" s="25">
        <f t="shared" si="395"/>
        <v>0</v>
      </c>
      <c r="AG84" s="25">
        <f t="shared" si="395"/>
        <v>0</v>
      </c>
      <c r="AH84" s="25">
        <f t="shared" si="395"/>
        <v>0</v>
      </c>
      <c r="AI84" s="24">
        <f t="shared" si="372"/>
        <v>1.78</v>
      </c>
      <c r="AJ84" s="25">
        <f t="shared" ref="AJ84:AM84" si="396">SUM(AJ85:AJ88)</f>
        <v>0</v>
      </c>
      <c r="AK84" s="25">
        <f t="shared" si="396"/>
        <v>0</v>
      </c>
      <c r="AL84" s="25">
        <f t="shared" si="396"/>
        <v>1.78</v>
      </c>
      <c r="AM84" s="25">
        <f t="shared" si="396"/>
        <v>0</v>
      </c>
      <c r="AN84" s="24">
        <f t="shared" si="374"/>
        <v>1.78</v>
      </c>
      <c r="AO84" s="25">
        <f t="shared" ref="AO84:AR84" si="397">SUM(AO85:AO88)</f>
        <v>0</v>
      </c>
      <c r="AP84" s="25">
        <f t="shared" si="397"/>
        <v>0</v>
      </c>
      <c r="AQ84" s="25">
        <f t="shared" si="397"/>
        <v>1.78</v>
      </c>
      <c r="AR84" s="25">
        <f t="shared" si="397"/>
        <v>0</v>
      </c>
      <c r="AS84" s="24">
        <f t="shared" si="312"/>
        <v>2.63</v>
      </c>
      <c r="AT84" s="25">
        <f t="shared" ref="AT84:AU84" si="398">SUM(AT85:AT88)</f>
        <v>0</v>
      </c>
      <c r="AU84" s="25">
        <f t="shared" si="398"/>
        <v>0</v>
      </c>
      <c r="AV84" s="25">
        <f t="shared" ref="AV84:AW84" si="399">SUM(AV85:AV88)</f>
        <v>2.63</v>
      </c>
      <c r="AW84" s="25">
        <f t="shared" si="399"/>
        <v>0</v>
      </c>
      <c r="AX84" s="24">
        <f t="shared" si="361"/>
        <v>2.63</v>
      </c>
      <c r="AY84" s="25">
        <f t="shared" ref="AY84:BB84" si="400">SUM(AY85:AY88)</f>
        <v>0</v>
      </c>
      <c r="AZ84" s="25">
        <f t="shared" si="400"/>
        <v>0</v>
      </c>
      <c r="BA84" s="25">
        <f t="shared" si="400"/>
        <v>2.63</v>
      </c>
      <c r="BB84" s="25">
        <f t="shared" si="400"/>
        <v>0</v>
      </c>
      <c r="BC84" s="24">
        <f t="shared" si="305"/>
        <v>2.63</v>
      </c>
      <c r="BD84" s="25">
        <f t="shared" ref="BD84:BE84" si="401">SUM(BD85:BD88)</f>
        <v>0</v>
      </c>
      <c r="BE84" s="25">
        <f t="shared" si="401"/>
        <v>0</v>
      </c>
      <c r="BF84" s="25">
        <f t="shared" ref="BF84:BG84" si="402">SUM(BF85:BF88)</f>
        <v>2.63</v>
      </c>
      <c r="BG84" s="25">
        <f t="shared" si="402"/>
        <v>0</v>
      </c>
      <c r="BH84" s="24">
        <f t="shared" ref="BH84:BH88" si="403">BI84+BJ84+BK84+BL84</f>
        <v>2.63</v>
      </c>
      <c r="BI84" s="25">
        <f t="shared" ref="BI84:BL84" si="404">SUM(BI85:BI88)</f>
        <v>0</v>
      </c>
      <c r="BJ84" s="25">
        <f t="shared" si="404"/>
        <v>0</v>
      </c>
      <c r="BK84" s="25">
        <f t="shared" si="404"/>
        <v>2.63</v>
      </c>
      <c r="BL84" s="25">
        <f t="shared" si="404"/>
        <v>0</v>
      </c>
      <c r="BM84" s="24">
        <f t="shared" si="306"/>
        <v>2.72</v>
      </c>
      <c r="BN84" s="25">
        <f t="shared" ref="BN84:BO84" si="405">SUM(BN85:BN88)</f>
        <v>0</v>
      </c>
      <c r="BO84" s="25">
        <f t="shared" si="405"/>
        <v>0</v>
      </c>
      <c r="BP84" s="25">
        <f t="shared" ref="BP84:BQ84" si="406">SUM(BP85:BP88)</f>
        <v>2.72</v>
      </c>
      <c r="BQ84" s="25">
        <f t="shared" si="406"/>
        <v>0</v>
      </c>
      <c r="BR84" s="24">
        <f t="shared" ref="BR84:BR88" si="407">BS84+BT84+BU84+BV84</f>
        <v>2.72</v>
      </c>
      <c r="BS84" s="25">
        <f t="shared" ref="BS84:BV84" si="408">SUM(BS85:BS88)</f>
        <v>0</v>
      </c>
      <c r="BT84" s="25">
        <f t="shared" si="408"/>
        <v>0</v>
      </c>
      <c r="BU84" s="25">
        <f t="shared" si="408"/>
        <v>2.72</v>
      </c>
      <c r="BV84" s="25">
        <f t="shared" si="408"/>
        <v>0</v>
      </c>
      <c r="BW84" s="24">
        <f t="shared" si="308"/>
        <v>0</v>
      </c>
      <c r="BX84" s="25">
        <f t="shared" ref="BX84:BY84" si="409">SUM(BX85:BX88)</f>
        <v>0</v>
      </c>
      <c r="BY84" s="25">
        <f t="shared" si="409"/>
        <v>0</v>
      </c>
      <c r="BZ84" s="25">
        <f t="shared" ref="BZ84:CF84" si="410">SUM(BZ85:BZ88)</f>
        <v>0</v>
      </c>
      <c r="CA84" s="25">
        <f t="shared" si="410"/>
        <v>0</v>
      </c>
      <c r="CB84" s="24">
        <f t="shared" ref="CB84:CB88" si="411">CC84+CD84+CE84+CF84</f>
        <v>0</v>
      </c>
      <c r="CC84" s="25">
        <f t="shared" si="410"/>
        <v>0</v>
      </c>
      <c r="CD84" s="25">
        <f t="shared" si="410"/>
        <v>0</v>
      </c>
      <c r="CE84" s="25">
        <f t="shared" si="410"/>
        <v>0</v>
      </c>
      <c r="CF84" s="25">
        <f t="shared" si="410"/>
        <v>0</v>
      </c>
      <c r="CG84" s="24">
        <f t="shared" si="269"/>
        <v>9.76</v>
      </c>
      <c r="CH84" s="25">
        <f t="shared" ref="CH84:CI84" si="412">SUM(CH85:CH88)</f>
        <v>0</v>
      </c>
      <c r="CI84" s="25">
        <f t="shared" si="412"/>
        <v>0</v>
      </c>
      <c r="CJ84" s="25">
        <f t="shared" si="50"/>
        <v>9.76</v>
      </c>
      <c r="CK84" s="25">
        <f t="shared" ref="CK84" si="413">SUM(CK85:CK88)</f>
        <v>0</v>
      </c>
      <c r="CL84" s="24">
        <f t="shared" si="310"/>
        <v>9.76</v>
      </c>
      <c r="CM84" s="25">
        <f t="shared" ref="CM84:CN84" si="414">SUM(CM85:CM88)</f>
        <v>0</v>
      </c>
      <c r="CN84" s="25">
        <f t="shared" si="414"/>
        <v>0</v>
      </c>
      <c r="CO84" s="25">
        <f t="shared" si="367"/>
        <v>9.76</v>
      </c>
      <c r="CP84" s="25">
        <f t="shared" ref="CP84" si="415">SUM(CP85:CP88)</f>
        <v>0</v>
      </c>
      <c r="CQ84" s="19" t="s">
        <v>311</v>
      </c>
    </row>
    <row r="85" spans="1:95" s="47" customFormat="1" ht="31.5" x14ac:dyDescent="0.25">
      <c r="A85" s="4" t="s">
        <v>157</v>
      </c>
      <c r="B85" s="8" t="s">
        <v>158</v>
      </c>
      <c r="C85" s="46" t="s">
        <v>238</v>
      </c>
      <c r="D85" s="20" t="s">
        <v>304</v>
      </c>
      <c r="E85" s="18">
        <v>2019</v>
      </c>
      <c r="F85" s="18">
        <v>2019</v>
      </c>
      <c r="G85" s="20">
        <v>2019</v>
      </c>
      <c r="H85" s="20" t="s">
        <v>333</v>
      </c>
      <c r="I85" s="20" t="s">
        <v>333</v>
      </c>
      <c r="J85" s="20" t="s">
        <v>333</v>
      </c>
      <c r="K85" s="20" t="s">
        <v>333</v>
      </c>
      <c r="L85" s="20" t="s">
        <v>333</v>
      </c>
      <c r="M85" s="20" t="s">
        <v>333</v>
      </c>
      <c r="N85" s="20">
        <v>0</v>
      </c>
      <c r="O85" s="25">
        <f t="shared" ref="O85:P85" si="416">SUM(O86:O89)</f>
        <v>0</v>
      </c>
      <c r="P85" s="25">
        <f t="shared" si="416"/>
        <v>0</v>
      </c>
      <c r="Q85" s="24">
        <v>0</v>
      </c>
      <c r="R85" s="24">
        <v>0</v>
      </c>
      <c r="S85" s="24">
        <v>0</v>
      </c>
      <c r="T85" s="24">
        <v>2.63</v>
      </c>
      <c r="U85" s="24">
        <v>2.63</v>
      </c>
      <c r="V85" s="24">
        <v>0</v>
      </c>
      <c r="W85" s="24">
        <v>2.63</v>
      </c>
      <c r="X85" s="24">
        <v>2.63</v>
      </c>
      <c r="Y85" s="24">
        <f t="shared" si="362"/>
        <v>0</v>
      </c>
      <c r="Z85" s="24">
        <v>0</v>
      </c>
      <c r="AA85" s="24">
        <v>0</v>
      </c>
      <c r="AB85" s="24">
        <v>0</v>
      </c>
      <c r="AC85" s="24">
        <v>0</v>
      </c>
      <c r="AD85" s="24">
        <f t="shared" si="363"/>
        <v>0</v>
      </c>
      <c r="AE85" s="24">
        <v>0</v>
      </c>
      <c r="AF85" s="24">
        <v>0</v>
      </c>
      <c r="AG85" s="24">
        <v>0</v>
      </c>
      <c r="AH85" s="24">
        <v>0</v>
      </c>
      <c r="AI85" s="24">
        <f t="shared" si="372"/>
        <v>0</v>
      </c>
      <c r="AJ85" s="24">
        <v>0</v>
      </c>
      <c r="AK85" s="24">
        <v>0</v>
      </c>
      <c r="AL85" s="25">
        <v>0</v>
      </c>
      <c r="AM85" s="24">
        <v>0</v>
      </c>
      <c r="AN85" s="24">
        <f t="shared" si="374"/>
        <v>0</v>
      </c>
      <c r="AO85" s="24">
        <v>0</v>
      </c>
      <c r="AP85" s="24">
        <v>0</v>
      </c>
      <c r="AQ85" s="24">
        <v>0</v>
      </c>
      <c r="AR85" s="24">
        <v>0</v>
      </c>
      <c r="AS85" s="24">
        <f t="shared" si="312"/>
        <v>2.63</v>
      </c>
      <c r="AT85" s="24">
        <v>0</v>
      </c>
      <c r="AU85" s="24">
        <v>0</v>
      </c>
      <c r="AV85" s="25">
        <v>2.63</v>
      </c>
      <c r="AW85" s="24">
        <v>0</v>
      </c>
      <c r="AX85" s="24">
        <f t="shared" si="361"/>
        <v>2.63</v>
      </c>
      <c r="AY85" s="24">
        <v>0</v>
      </c>
      <c r="AZ85" s="24">
        <v>0</v>
      </c>
      <c r="BA85" s="24">
        <v>2.63</v>
      </c>
      <c r="BB85" s="24">
        <v>0</v>
      </c>
      <c r="BC85" s="24">
        <f t="shared" si="305"/>
        <v>0</v>
      </c>
      <c r="BD85" s="24">
        <v>0</v>
      </c>
      <c r="BE85" s="24">
        <v>0</v>
      </c>
      <c r="BF85" s="25">
        <v>0</v>
      </c>
      <c r="BG85" s="24">
        <v>0</v>
      </c>
      <c r="BH85" s="24">
        <f t="shared" si="403"/>
        <v>0</v>
      </c>
      <c r="BI85" s="24">
        <v>0</v>
      </c>
      <c r="BJ85" s="24">
        <v>0</v>
      </c>
      <c r="BK85" s="24">
        <v>0</v>
      </c>
      <c r="BL85" s="24">
        <v>0</v>
      </c>
      <c r="BM85" s="24">
        <f t="shared" si="306"/>
        <v>0</v>
      </c>
      <c r="BN85" s="24">
        <v>0</v>
      </c>
      <c r="BO85" s="24">
        <v>0</v>
      </c>
      <c r="BP85" s="25">
        <v>0</v>
      </c>
      <c r="BQ85" s="24">
        <v>0</v>
      </c>
      <c r="BR85" s="24">
        <f t="shared" si="407"/>
        <v>0</v>
      </c>
      <c r="BS85" s="24">
        <v>0</v>
      </c>
      <c r="BT85" s="24">
        <v>0</v>
      </c>
      <c r="BU85" s="24">
        <v>0</v>
      </c>
      <c r="BV85" s="24">
        <v>0</v>
      </c>
      <c r="BW85" s="24">
        <f t="shared" si="308"/>
        <v>0</v>
      </c>
      <c r="BX85" s="24">
        <v>0</v>
      </c>
      <c r="BY85" s="24">
        <v>0</v>
      </c>
      <c r="BZ85" s="25">
        <v>0</v>
      </c>
      <c r="CA85" s="24">
        <v>0</v>
      </c>
      <c r="CB85" s="24">
        <f t="shared" si="411"/>
        <v>0</v>
      </c>
      <c r="CC85" s="24">
        <v>0</v>
      </c>
      <c r="CD85" s="24">
        <v>0</v>
      </c>
      <c r="CE85" s="24">
        <v>0</v>
      </c>
      <c r="CF85" s="24">
        <v>0</v>
      </c>
      <c r="CG85" s="24">
        <f t="shared" si="269"/>
        <v>2.63</v>
      </c>
      <c r="CH85" s="24">
        <v>0</v>
      </c>
      <c r="CI85" s="24">
        <v>0</v>
      </c>
      <c r="CJ85" s="25">
        <f t="shared" si="50"/>
        <v>2.63</v>
      </c>
      <c r="CK85" s="24">
        <v>0</v>
      </c>
      <c r="CL85" s="24">
        <f t="shared" si="310"/>
        <v>2.63</v>
      </c>
      <c r="CM85" s="24">
        <v>0</v>
      </c>
      <c r="CN85" s="24">
        <v>0</v>
      </c>
      <c r="CO85" s="25">
        <f t="shared" si="367"/>
        <v>2.63</v>
      </c>
      <c r="CP85" s="24">
        <v>0</v>
      </c>
      <c r="CQ85" s="19" t="s">
        <v>311</v>
      </c>
    </row>
    <row r="86" spans="1:95" s="47" customFormat="1" ht="31.5" x14ac:dyDescent="0.25">
      <c r="A86" s="4" t="s">
        <v>159</v>
      </c>
      <c r="B86" s="8" t="s">
        <v>158</v>
      </c>
      <c r="C86" s="46" t="s">
        <v>248</v>
      </c>
      <c r="D86" s="20" t="s">
        <v>304</v>
      </c>
      <c r="E86" s="18">
        <v>2020</v>
      </c>
      <c r="F86" s="18">
        <v>2020</v>
      </c>
      <c r="G86" s="20">
        <v>2020</v>
      </c>
      <c r="H86" s="20" t="s">
        <v>333</v>
      </c>
      <c r="I86" s="20" t="s">
        <v>333</v>
      </c>
      <c r="J86" s="20" t="s">
        <v>333</v>
      </c>
      <c r="K86" s="20" t="s">
        <v>333</v>
      </c>
      <c r="L86" s="20" t="s">
        <v>333</v>
      </c>
      <c r="M86" s="20" t="s">
        <v>333</v>
      </c>
      <c r="N86" s="20">
        <v>0</v>
      </c>
      <c r="O86" s="24">
        <v>0</v>
      </c>
      <c r="P86" s="24">
        <v>0</v>
      </c>
      <c r="Q86" s="24">
        <v>0</v>
      </c>
      <c r="R86" s="24">
        <v>0</v>
      </c>
      <c r="S86" s="24">
        <v>0</v>
      </c>
      <c r="T86" s="24">
        <v>2.63</v>
      </c>
      <c r="U86" s="24">
        <v>2.63</v>
      </c>
      <c r="V86" s="24">
        <v>0</v>
      </c>
      <c r="W86" s="24">
        <v>2.63</v>
      </c>
      <c r="X86" s="24">
        <v>2.63</v>
      </c>
      <c r="Y86" s="24">
        <f t="shared" si="362"/>
        <v>0</v>
      </c>
      <c r="Z86" s="24">
        <v>0</v>
      </c>
      <c r="AA86" s="24">
        <v>0</v>
      </c>
      <c r="AB86" s="24">
        <v>0</v>
      </c>
      <c r="AC86" s="24">
        <v>0</v>
      </c>
      <c r="AD86" s="24">
        <f t="shared" si="363"/>
        <v>0</v>
      </c>
      <c r="AE86" s="24">
        <v>0</v>
      </c>
      <c r="AF86" s="24">
        <v>0</v>
      </c>
      <c r="AG86" s="24">
        <v>0</v>
      </c>
      <c r="AH86" s="24">
        <v>0</v>
      </c>
      <c r="AI86" s="24">
        <f t="shared" si="372"/>
        <v>0</v>
      </c>
      <c r="AJ86" s="24">
        <v>0</v>
      </c>
      <c r="AK86" s="24">
        <v>0</v>
      </c>
      <c r="AL86" s="25">
        <v>0</v>
      </c>
      <c r="AM86" s="24">
        <v>0</v>
      </c>
      <c r="AN86" s="24">
        <f t="shared" si="374"/>
        <v>0</v>
      </c>
      <c r="AO86" s="24">
        <v>0</v>
      </c>
      <c r="AP86" s="24">
        <v>0</v>
      </c>
      <c r="AQ86" s="24">
        <v>0</v>
      </c>
      <c r="AR86" s="24">
        <v>0</v>
      </c>
      <c r="AS86" s="24">
        <f t="shared" si="312"/>
        <v>0</v>
      </c>
      <c r="AT86" s="24">
        <v>0</v>
      </c>
      <c r="AU86" s="24">
        <v>0</v>
      </c>
      <c r="AV86" s="25">
        <v>0</v>
      </c>
      <c r="AW86" s="24">
        <v>0</v>
      </c>
      <c r="AX86" s="24">
        <f t="shared" si="361"/>
        <v>0</v>
      </c>
      <c r="AY86" s="24">
        <v>0</v>
      </c>
      <c r="AZ86" s="24">
        <v>0</v>
      </c>
      <c r="BA86" s="24">
        <v>0</v>
      </c>
      <c r="BB86" s="24">
        <v>0</v>
      </c>
      <c r="BC86" s="24">
        <f t="shared" si="305"/>
        <v>2.63</v>
      </c>
      <c r="BD86" s="24">
        <v>0</v>
      </c>
      <c r="BE86" s="24">
        <v>0</v>
      </c>
      <c r="BF86" s="25">
        <v>2.63</v>
      </c>
      <c r="BG86" s="24">
        <v>0</v>
      </c>
      <c r="BH86" s="24">
        <f t="shared" si="403"/>
        <v>2.63</v>
      </c>
      <c r="BI86" s="24">
        <v>0</v>
      </c>
      <c r="BJ86" s="24">
        <v>0</v>
      </c>
      <c r="BK86" s="24">
        <v>2.63</v>
      </c>
      <c r="BL86" s="24">
        <v>0</v>
      </c>
      <c r="BM86" s="24">
        <f t="shared" si="306"/>
        <v>0</v>
      </c>
      <c r="BN86" s="24">
        <v>0</v>
      </c>
      <c r="BO86" s="24">
        <v>0</v>
      </c>
      <c r="BP86" s="25">
        <v>0</v>
      </c>
      <c r="BQ86" s="24">
        <v>0</v>
      </c>
      <c r="BR86" s="24">
        <f t="shared" si="407"/>
        <v>0</v>
      </c>
      <c r="BS86" s="24">
        <v>0</v>
      </c>
      <c r="BT86" s="24">
        <v>0</v>
      </c>
      <c r="BU86" s="24">
        <v>0</v>
      </c>
      <c r="BV86" s="24">
        <v>0</v>
      </c>
      <c r="BW86" s="24">
        <f t="shared" si="308"/>
        <v>0</v>
      </c>
      <c r="BX86" s="24">
        <v>0</v>
      </c>
      <c r="BY86" s="24">
        <v>0</v>
      </c>
      <c r="BZ86" s="25">
        <v>0</v>
      </c>
      <c r="CA86" s="24">
        <v>0</v>
      </c>
      <c r="CB86" s="24">
        <f t="shared" si="411"/>
        <v>0</v>
      </c>
      <c r="CC86" s="24">
        <v>0</v>
      </c>
      <c r="CD86" s="24">
        <v>0</v>
      </c>
      <c r="CE86" s="24">
        <v>0</v>
      </c>
      <c r="CF86" s="24">
        <v>0</v>
      </c>
      <c r="CG86" s="24">
        <f t="shared" si="269"/>
        <v>2.63</v>
      </c>
      <c r="CH86" s="24">
        <v>0</v>
      </c>
      <c r="CI86" s="24">
        <v>0</v>
      </c>
      <c r="CJ86" s="25">
        <f t="shared" si="50"/>
        <v>2.63</v>
      </c>
      <c r="CK86" s="24">
        <v>0</v>
      </c>
      <c r="CL86" s="24">
        <f t="shared" si="310"/>
        <v>2.63</v>
      </c>
      <c r="CM86" s="24">
        <v>0</v>
      </c>
      <c r="CN86" s="24">
        <v>0</v>
      </c>
      <c r="CO86" s="25">
        <f t="shared" si="367"/>
        <v>2.63</v>
      </c>
      <c r="CP86" s="24">
        <v>0</v>
      </c>
      <c r="CQ86" s="19" t="s">
        <v>311</v>
      </c>
    </row>
    <row r="87" spans="1:95" s="47" customFormat="1" ht="31.5" x14ac:dyDescent="0.25">
      <c r="A87" s="4" t="s">
        <v>290</v>
      </c>
      <c r="B87" s="8" t="s">
        <v>158</v>
      </c>
      <c r="C87" s="46" t="s">
        <v>256</v>
      </c>
      <c r="D87" s="20" t="s">
        <v>304</v>
      </c>
      <c r="E87" s="18">
        <v>2021</v>
      </c>
      <c r="F87" s="18">
        <v>2021</v>
      </c>
      <c r="G87" s="20">
        <v>2021</v>
      </c>
      <c r="H87" s="20" t="s">
        <v>333</v>
      </c>
      <c r="I87" s="20" t="s">
        <v>333</v>
      </c>
      <c r="J87" s="20" t="s">
        <v>333</v>
      </c>
      <c r="K87" s="20" t="s">
        <v>333</v>
      </c>
      <c r="L87" s="20" t="s">
        <v>333</v>
      </c>
      <c r="M87" s="20" t="s">
        <v>333</v>
      </c>
      <c r="N87" s="20">
        <v>0</v>
      </c>
      <c r="O87" s="24">
        <v>0</v>
      </c>
      <c r="P87" s="24">
        <v>0</v>
      </c>
      <c r="Q87" s="24">
        <v>0</v>
      </c>
      <c r="R87" s="24">
        <v>0</v>
      </c>
      <c r="S87" s="24">
        <v>0</v>
      </c>
      <c r="T87" s="24">
        <v>2.72</v>
      </c>
      <c r="U87" s="24">
        <v>2.72</v>
      </c>
      <c r="V87" s="24">
        <v>0</v>
      </c>
      <c r="W87" s="24">
        <v>2.72</v>
      </c>
      <c r="X87" s="24">
        <v>2.72</v>
      </c>
      <c r="Y87" s="24">
        <f t="shared" si="362"/>
        <v>0</v>
      </c>
      <c r="Z87" s="24">
        <v>0</v>
      </c>
      <c r="AA87" s="24">
        <v>0</v>
      </c>
      <c r="AB87" s="24">
        <v>0</v>
      </c>
      <c r="AC87" s="24">
        <v>0</v>
      </c>
      <c r="AD87" s="24">
        <f t="shared" si="363"/>
        <v>0</v>
      </c>
      <c r="AE87" s="24">
        <v>0</v>
      </c>
      <c r="AF87" s="24">
        <v>0</v>
      </c>
      <c r="AG87" s="24">
        <v>0</v>
      </c>
      <c r="AH87" s="24">
        <v>0</v>
      </c>
      <c r="AI87" s="24">
        <f t="shared" si="372"/>
        <v>0</v>
      </c>
      <c r="AJ87" s="24">
        <v>0</v>
      </c>
      <c r="AK87" s="24">
        <v>0</v>
      </c>
      <c r="AL87" s="25">
        <v>0</v>
      </c>
      <c r="AM87" s="24">
        <v>0</v>
      </c>
      <c r="AN87" s="24">
        <f t="shared" si="374"/>
        <v>0</v>
      </c>
      <c r="AO87" s="24">
        <v>0</v>
      </c>
      <c r="AP87" s="24">
        <v>0</v>
      </c>
      <c r="AQ87" s="24">
        <v>0</v>
      </c>
      <c r="AR87" s="24">
        <v>0</v>
      </c>
      <c r="AS87" s="24">
        <f t="shared" si="312"/>
        <v>0</v>
      </c>
      <c r="AT87" s="24">
        <v>0</v>
      </c>
      <c r="AU87" s="24">
        <v>0</v>
      </c>
      <c r="AV87" s="25">
        <v>0</v>
      </c>
      <c r="AW87" s="24">
        <v>0</v>
      </c>
      <c r="AX87" s="24">
        <f t="shared" si="361"/>
        <v>0</v>
      </c>
      <c r="AY87" s="24">
        <v>0</v>
      </c>
      <c r="AZ87" s="24">
        <v>0</v>
      </c>
      <c r="BA87" s="24">
        <v>0</v>
      </c>
      <c r="BB87" s="24">
        <v>0</v>
      </c>
      <c r="BC87" s="24">
        <f t="shared" si="305"/>
        <v>0</v>
      </c>
      <c r="BD87" s="24">
        <v>0</v>
      </c>
      <c r="BE87" s="24">
        <v>0</v>
      </c>
      <c r="BF87" s="25">
        <v>0</v>
      </c>
      <c r="BG87" s="24">
        <v>0</v>
      </c>
      <c r="BH87" s="24">
        <f t="shared" si="403"/>
        <v>0</v>
      </c>
      <c r="BI87" s="24">
        <v>0</v>
      </c>
      <c r="BJ87" s="24">
        <v>0</v>
      </c>
      <c r="BK87" s="24">
        <v>0</v>
      </c>
      <c r="BL87" s="24">
        <v>0</v>
      </c>
      <c r="BM87" s="24">
        <f t="shared" si="306"/>
        <v>2.72</v>
      </c>
      <c r="BN87" s="24">
        <v>0</v>
      </c>
      <c r="BO87" s="24">
        <v>0</v>
      </c>
      <c r="BP87" s="25">
        <v>2.72</v>
      </c>
      <c r="BQ87" s="24">
        <v>0</v>
      </c>
      <c r="BR87" s="24">
        <f t="shared" si="407"/>
        <v>2.72</v>
      </c>
      <c r="BS87" s="24">
        <v>0</v>
      </c>
      <c r="BT87" s="24">
        <v>0</v>
      </c>
      <c r="BU87" s="24">
        <v>2.72</v>
      </c>
      <c r="BV87" s="24">
        <v>0</v>
      </c>
      <c r="BW87" s="24">
        <f t="shared" si="308"/>
        <v>0</v>
      </c>
      <c r="BX87" s="24">
        <v>0</v>
      </c>
      <c r="BY87" s="24">
        <v>0</v>
      </c>
      <c r="BZ87" s="25">
        <v>0</v>
      </c>
      <c r="CA87" s="24">
        <v>0</v>
      </c>
      <c r="CB87" s="24">
        <f t="shared" si="411"/>
        <v>0</v>
      </c>
      <c r="CC87" s="24">
        <v>0</v>
      </c>
      <c r="CD87" s="24">
        <v>0</v>
      </c>
      <c r="CE87" s="24">
        <v>0</v>
      </c>
      <c r="CF87" s="24">
        <v>0</v>
      </c>
      <c r="CG87" s="24">
        <f t="shared" si="269"/>
        <v>2.72</v>
      </c>
      <c r="CH87" s="24">
        <v>0</v>
      </c>
      <c r="CI87" s="24">
        <v>0</v>
      </c>
      <c r="CJ87" s="25">
        <f t="shared" si="50"/>
        <v>2.72</v>
      </c>
      <c r="CK87" s="24">
        <v>0</v>
      </c>
      <c r="CL87" s="24">
        <f t="shared" si="310"/>
        <v>2.72</v>
      </c>
      <c r="CM87" s="24">
        <v>0</v>
      </c>
      <c r="CN87" s="24">
        <v>0</v>
      </c>
      <c r="CO87" s="25">
        <f t="shared" si="367"/>
        <v>2.72</v>
      </c>
      <c r="CP87" s="24">
        <v>0</v>
      </c>
      <c r="CQ87" s="19" t="s">
        <v>311</v>
      </c>
    </row>
    <row r="88" spans="1:95" s="47" customFormat="1" ht="47.25" x14ac:dyDescent="0.25">
      <c r="A88" s="4" t="s">
        <v>291</v>
      </c>
      <c r="B88" s="8" t="s">
        <v>160</v>
      </c>
      <c r="C88" s="46" t="s">
        <v>161</v>
      </c>
      <c r="D88" s="20" t="s">
        <v>327</v>
      </c>
      <c r="E88" s="18">
        <v>2018</v>
      </c>
      <c r="F88" s="18">
        <v>2018</v>
      </c>
      <c r="G88" s="20">
        <v>2018</v>
      </c>
      <c r="H88" s="20" t="s">
        <v>333</v>
      </c>
      <c r="I88" s="20" t="s">
        <v>333</v>
      </c>
      <c r="J88" s="20" t="s">
        <v>333</v>
      </c>
      <c r="K88" s="20" t="s">
        <v>333</v>
      </c>
      <c r="L88" s="20" t="s">
        <v>333</v>
      </c>
      <c r="M88" s="20" t="s">
        <v>333</v>
      </c>
      <c r="N88" s="20">
        <v>0</v>
      </c>
      <c r="O88" s="24">
        <v>0</v>
      </c>
      <c r="P88" s="24">
        <v>0</v>
      </c>
      <c r="Q88" s="24">
        <v>0</v>
      </c>
      <c r="R88" s="24">
        <v>0</v>
      </c>
      <c r="S88" s="24">
        <v>0</v>
      </c>
      <c r="T88" s="24">
        <v>1.78</v>
      </c>
      <c r="U88" s="24">
        <v>1.78</v>
      </c>
      <c r="V88" s="24">
        <v>0</v>
      </c>
      <c r="W88" s="24">
        <v>1.78</v>
      </c>
      <c r="X88" s="24">
        <v>1.78</v>
      </c>
      <c r="Y88" s="24">
        <f t="shared" si="362"/>
        <v>0</v>
      </c>
      <c r="Z88" s="24">
        <v>0</v>
      </c>
      <c r="AA88" s="24">
        <v>0</v>
      </c>
      <c r="AB88" s="24">
        <v>0</v>
      </c>
      <c r="AC88" s="24">
        <v>0</v>
      </c>
      <c r="AD88" s="24">
        <f t="shared" si="363"/>
        <v>0</v>
      </c>
      <c r="AE88" s="24">
        <v>0</v>
      </c>
      <c r="AF88" s="24">
        <v>0</v>
      </c>
      <c r="AG88" s="24">
        <v>0</v>
      </c>
      <c r="AH88" s="24">
        <v>0</v>
      </c>
      <c r="AI88" s="24">
        <f t="shared" si="372"/>
        <v>1.78</v>
      </c>
      <c r="AJ88" s="24">
        <v>0</v>
      </c>
      <c r="AK88" s="24">
        <v>0</v>
      </c>
      <c r="AL88" s="25">
        <v>1.78</v>
      </c>
      <c r="AM88" s="24">
        <v>0</v>
      </c>
      <c r="AN88" s="24">
        <f t="shared" si="374"/>
        <v>1.78</v>
      </c>
      <c r="AO88" s="24">
        <v>0</v>
      </c>
      <c r="AP88" s="24">
        <v>0</v>
      </c>
      <c r="AQ88" s="24">
        <v>1.78</v>
      </c>
      <c r="AR88" s="24">
        <v>0</v>
      </c>
      <c r="AS88" s="24">
        <f t="shared" si="312"/>
        <v>0</v>
      </c>
      <c r="AT88" s="24">
        <v>0</v>
      </c>
      <c r="AU88" s="24">
        <v>0</v>
      </c>
      <c r="AV88" s="25">
        <v>0</v>
      </c>
      <c r="AW88" s="24">
        <v>0</v>
      </c>
      <c r="AX88" s="24">
        <f t="shared" si="361"/>
        <v>0</v>
      </c>
      <c r="AY88" s="24">
        <v>0</v>
      </c>
      <c r="AZ88" s="24">
        <v>0</v>
      </c>
      <c r="BA88" s="24">
        <v>0</v>
      </c>
      <c r="BB88" s="24">
        <v>0</v>
      </c>
      <c r="BC88" s="24">
        <f t="shared" si="305"/>
        <v>0</v>
      </c>
      <c r="BD88" s="24">
        <v>0</v>
      </c>
      <c r="BE88" s="24">
        <v>0</v>
      </c>
      <c r="BF88" s="25">
        <v>0</v>
      </c>
      <c r="BG88" s="24">
        <v>0</v>
      </c>
      <c r="BH88" s="24">
        <f t="shared" si="403"/>
        <v>0</v>
      </c>
      <c r="BI88" s="24">
        <v>0</v>
      </c>
      <c r="BJ88" s="24">
        <v>0</v>
      </c>
      <c r="BK88" s="24">
        <v>0</v>
      </c>
      <c r="BL88" s="24">
        <v>0</v>
      </c>
      <c r="BM88" s="24">
        <f t="shared" si="306"/>
        <v>0</v>
      </c>
      <c r="BN88" s="24">
        <v>0</v>
      </c>
      <c r="BO88" s="24">
        <v>0</v>
      </c>
      <c r="BP88" s="25">
        <v>0</v>
      </c>
      <c r="BQ88" s="24">
        <v>0</v>
      </c>
      <c r="BR88" s="24">
        <f t="shared" si="407"/>
        <v>0</v>
      </c>
      <c r="BS88" s="24">
        <v>0</v>
      </c>
      <c r="BT88" s="24">
        <v>0</v>
      </c>
      <c r="BU88" s="24">
        <v>0</v>
      </c>
      <c r="BV88" s="24">
        <v>0</v>
      </c>
      <c r="BW88" s="24">
        <f t="shared" si="308"/>
        <v>0</v>
      </c>
      <c r="BX88" s="24">
        <v>0</v>
      </c>
      <c r="BY88" s="24">
        <v>0</v>
      </c>
      <c r="BZ88" s="25">
        <v>0</v>
      </c>
      <c r="CA88" s="24">
        <v>0</v>
      </c>
      <c r="CB88" s="24">
        <f t="shared" si="411"/>
        <v>0</v>
      </c>
      <c r="CC88" s="24">
        <v>0</v>
      </c>
      <c r="CD88" s="24">
        <v>0</v>
      </c>
      <c r="CE88" s="24">
        <v>0</v>
      </c>
      <c r="CF88" s="24">
        <v>0</v>
      </c>
      <c r="CG88" s="24">
        <f t="shared" si="269"/>
        <v>1.78</v>
      </c>
      <c r="CH88" s="24">
        <v>0</v>
      </c>
      <c r="CI88" s="24">
        <v>0</v>
      </c>
      <c r="CJ88" s="25">
        <f t="shared" si="50"/>
        <v>1.78</v>
      </c>
      <c r="CK88" s="24">
        <v>0</v>
      </c>
      <c r="CL88" s="24">
        <f t="shared" si="310"/>
        <v>1.78</v>
      </c>
      <c r="CM88" s="24">
        <v>0</v>
      </c>
      <c r="CN88" s="24">
        <v>0</v>
      </c>
      <c r="CO88" s="25">
        <f t="shared" si="367"/>
        <v>1.78</v>
      </c>
      <c r="CP88" s="24">
        <v>0</v>
      </c>
      <c r="CQ88" s="19" t="s">
        <v>311</v>
      </c>
    </row>
    <row r="89" spans="1:95" s="47" customFormat="1" ht="63" x14ac:dyDescent="0.25">
      <c r="A89" s="4" t="s">
        <v>162</v>
      </c>
      <c r="B89" s="8" t="s">
        <v>163</v>
      </c>
      <c r="C89" s="46" t="s">
        <v>70</v>
      </c>
      <c r="D89" s="20" t="s">
        <v>333</v>
      </c>
      <c r="E89" s="20" t="s">
        <v>333</v>
      </c>
      <c r="F89" s="20" t="s">
        <v>333</v>
      </c>
      <c r="G89" s="20" t="s">
        <v>333</v>
      </c>
      <c r="H89" s="20" t="s">
        <v>333</v>
      </c>
      <c r="I89" s="20" t="s">
        <v>333</v>
      </c>
      <c r="J89" s="20" t="s">
        <v>333</v>
      </c>
      <c r="K89" s="20" t="s">
        <v>333</v>
      </c>
      <c r="L89" s="20" t="s">
        <v>333</v>
      </c>
      <c r="M89" s="20" t="s">
        <v>333</v>
      </c>
      <c r="N89" s="20">
        <v>0</v>
      </c>
      <c r="O89" s="25">
        <f t="shared" ref="O89:X89" si="417">SUM(O90:O96)</f>
        <v>0</v>
      </c>
      <c r="P89" s="25">
        <f t="shared" ref="P89" si="418">SUM(P90:P96)</f>
        <v>0</v>
      </c>
      <c r="Q89" s="25">
        <f t="shared" si="417"/>
        <v>0</v>
      </c>
      <c r="R89" s="25">
        <f t="shared" si="417"/>
        <v>0</v>
      </c>
      <c r="S89" s="25">
        <f t="shared" si="417"/>
        <v>0</v>
      </c>
      <c r="T89" s="25">
        <f t="shared" ref="T89:V89" si="419">SUM(T90:T96)</f>
        <v>41.06</v>
      </c>
      <c r="U89" s="25">
        <f t="shared" si="417"/>
        <v>41.06</v>
      </c>
      <c r="V89" s="25">
        <f t="shared" si="419"/>
        <v>0</v>
      </c>
      <c r="W89" s="25">
        <f t="shared" si="417"/>
        <v>41.06</v>
      </c>
      <c r="X89" s="25">
        <f t="shared" si="417"/>
        <v>41.06</v>
      </c>
      <c r="Y89" s="24">
        <f t="shared" si="362"/>
        <v>0</v>
      </c>
      <c r="Z89" s="25">
        <f t="shared" ref="Z89:AH89" si="420">SUM(Z90:Z96)</f>
        <v>0</v>
      </c>
      <c r="AA89" s="25">
        <f t="shared" si="420"/>
        <v>0</v>
      </c>
      <c r="AB89" s="25">
        <f t="shared" si="420"/>
        <v>0</v>
      </c>
      <c r="AC89" s="25">
        <f t="shared" si="420"/>
        <v>0</v>
      </c>
      <c r="AD89" s="24">
        <f t="shared" si="363"/>
        <v>0</v>
      </c>
      <c r="AE89" s="25">
        <f t="shared" si="420"/>
        <v>0</v>
      </c>
      <c r="AF89" s="25">
        <f t="shared" si="420"/>
        <v>0</v>
      </c>
      <c r="AG89" s="25">
        <f t="shared" si="420"/>
        <v>0</v>
      </c>
      <c r="AH89" s="25">
        <f t="shared" si="420"/>
        <v>0</v>
      </c>
      <c r="AI89" s="24">
        <f t="shared" si="372"/>
        <v>28.05</v>
      </c>
      <c r="AJ89" s="25">
        <f t="shared" ref="AJ89:AK89" si="421">SUM(AJ90:AJ96)</f>
        <v>0</v>
      </c>
      <c r="AK89" s="25">
        <f t="shared" si="421"/>
        <v>0</v>
      </c>
      <c r="AL89" s="25">
        <f>SUM(AL90:AL96)</f>
        <v>28.05</v>
      </c>
      <c r="AM89" s="25">
        <f t="shared" ref="AM89:CE89" si="422">SUM(AM90:AM96)</f>
        <v>0</v>
      </c>
      <c r="AN89" s="24">
        <f t="shared" si="374"/>
        <v>18.32</v>
      </c>
      <c r="AO89" s="25">
        <f t="shared" ref="AO89:AP89" si="423">SUM(AO90:AO96)</f>
        <v>0</v>
      </c>
      <c r="AP89" s="25">
        <f t="shared" si="423"/>
        <v>0</v>
      </c>
      <c r="AQ89" s="25">
        <f>SUM(AQ90:AQ96)</f>
        <v>18.32</v>
      </c>
      <c r="AR89" s="25">
        <f t="shared" si="422"/>
        <v>0</v>
      </c>
      <c r="AS89" s="25">
        <f t="shared" si="422"/>
        <v>4.57</v>
      </c>
      <c r="AT89" s="25">
        <f t="shared" si="422"/>
        <v>0</v>
      </c>
      <c r="AU89" s="25">
        <f t="shared" si="422"/>
        <v>0</v>
      </c>
      <c r="AV89" s="25">
        <f t="shared" si="422"/>
        <v>4.57</v>
      </c>
      <c r="AW89" s="25">
        <f t="shared" si="422"/>
        <v>0</v>
      </c>
      <c r="AX89" s="25">
        <f t="shared" si="422"/>
        <v>14.3</v>
      </c>
      <c r="AY89" s="25">
        <f t="shared" si="422"/>
        <v>0</v>
      </c>
      <c r="AZ89" s="25">
        <f t="shared" si="422"/>
        <v>0</v>
      </c>
      <c r="BA89" s="25">
        <f t="shared" si="422"/>
        <v>14.3</v>
      </c>
      <c r="BB89" s="25">
        <f t="shared" si="422"/>
        <v>0</v>
      </c>
      <c r="BC89" s="25">
        <f t="shared" si="422"/>
        <v>4.1100000000000003</v>
      </c>
      <c r="BD89" s="25">
        <f t="shared" si="422"/>
        <v>0</v>
      </c>
      <c r="BE89" s="25">
        <f t="shared" si="422"/>
        <v>0</v>
      </c>
      <c r="BF89" s="25">
        <f t="shared" si="422"/>
        <v>4.1100000000000003</v>
      </c>
      <c r="BG89" s="25">
        <f t="shared" si="422"/>
        <v>0</v>
      </c>
      <c r="BH89" s="25">
        <f t="shared" si="422"/>
        <v>4.1100000000000003</v>
      </c>
      <c r="BI89" s="25">
        <f t="shared" si="422"/>
        <v>0</v>
      </c>
      <c r="BJ89" s="25">
        <f t="shared" si="422"/>
        <v>0</v>
      </c>
      <c r="BK89" s="25">
        <f t="shared" si="422"/>
        <v>4.1100000000000003</v>
      </c>
      <c r="BL89" s="25">
        <f t="shared" si="422"/>
        <v>0</v>
      </c>
      <c r="BM89" s="25">
        <f t="shared" si="422"/>
        <v>4.33</v>
      </c>
      <c r="BN89" s="25">
        <f t="shared" si="422"/>
        <v>0</v>
      </c>
      <c r="BO89" s="25">
        <f t="shared" si="422"/>
        <v>0</v>
      </c>
      <c r="BP89" s="25">
        <f t="shared" si="422"/>
        <v>4.33</v>
      </c>
      <c r="BQ89" s="25">
        <f t="shared" si="422"/>
        <v>0</v>
      </c>
      <c r="BR89" s="25">
        <f t="shared" si="422"/>
        <v>4.33</v>
      </c>
      <c r="BS89" s="25">
        <f t="shared" si="422"/>
        <v>0</v>
      </c>
      <c r="BT89" s="25">
        <f t="shared" si="422"/>
        <v>0</v>
      </c>
      <c r="BU89" s="25">
        <f t="shared" si="422"/>
        <v>4.33</v>
      </c>
      <c r="BV89" s="25">
        <f t="shared" si="422"/>
        <v>0</v>
      </c>
      <c r="BW89" s="25">
        <f t="shared" si="422"/>
        <v>0</v>
      </c>
      <c r="BX89" s="25">
        <f t="shared" si="422"/>
        <v>0</v>
      </c>
      <c r="BY89" s="25">
        <f t="shared" si="422"/>
        <v>0</v>
      </c>
      <c r="BZ89" s="25">
        <f t="shared" si="422"/>
        <v>0</v>
      </c>
      <c r="CA89" s="24">
        <v>0</v>
      </c>
      <c r="CB89" s="25">
        <f t="shared" si="422"/>
        <v>0</v>
      </c>
      <c r="CC89" s="25">
        <f t="shared" si="422"/>
        <v>0</v>
      </c>
      <c r="CD89" s="25">
        <f t="shared" si="422"/>
        <v>0</v>
      </c>
      <c r="CE89" s="25">
        <f t="shared" si="422"/>
        <v>0</v>
      </c>
      <c r="CF89" s="24">
        <v>0</v>
      </c>
      <c r="CG89" s="24">
        <f>CH89+CI89+CJ89+CK89</f>
        <v>41.06</v>
      </c>
      <c r="CH89" s="25">
        <f t="shared" ref="CH89:CH96" si="424">AJ89+AT89+BD89+BN89+BX89</f>
        <v>0</v>
      </c>
      <c r="CI89" s="25">
        <f t="shared" ref="CI89:CI96" si="425">AK89+AU89+BE89+BO89+BY89</f>
        <v>0</v>
      </c>
      <c r="CJ89" s="25">
        <f t="shared" si="50"/>
        <v>41.06</v>
      </c>
      <c r="CK89" s="25">
        <f t="shared" si="50"/>
        <v>0</v>
      </c>
      <c r="CL89" s="24">
        <f>CM89+CN89+CO89+CP89</f>
        <v>41.06</v>
      </c>
      <c r="CM89" s="25">
        <f t="shared" ref="CM89:CM96" si="426">AO89+AY89+BI89+BS89+CC89</f>
        <v>0</v>
      </c>
      <c r="CN89" s="25">
        <f t="shared" ref="CN89:CN96" si="427">AP89+AZ89+BJ89+BT89+CD89</f>
        <v>0</v>
      </c>
      <c r="CO89" s="25">
        <f t="shared" si="367"/>
        <v>41.06</v>
      </c>
      <c r="CP89" s="25">
        <f t="shared" ref="CP89:CP96" si="428">AR89+BB89+BL89+BV89+CF89</f>
        <v>0</v>
      </c>
      <c r="CQ89" s="19" t="s">
        <v>311</v>
      </c>
    </row>
    <row r="90" spans="1:95" s="47" customFormat="1" ht="81.75" customHeight="1" x14ac:dyDescent="0.25">
      <c r="A90" s="4" t="s">
        <v>164</v>
      </c>
      <c r="B90" s="8" t="s">
        <v>309</v>
      </c>
      <c r="C90" s="46" t="s">
        <v>165</v>
      </c>
      <c r="D90" s="20" t="s">
        <v>304</v>
      </c>
      <c r="E90" s="18">
        <v>2018</v>
      </c>
      <c r="F90" s="18">
        <v>2019</v>
      </c>
      <c r="G90" s="20">
        <v>2019</v>
      </c>
      <c r="H90" s="20" t="s">
        <v>333</v>
      </c>
      <c r="I90" s="20" t="s">
        <v>333</v>
      </c>
      <c r="J90" s="20" t="s">
        <v>333</v>
      </c>
      <c r="K90" s="20" t="s">
        <v>333</v>
      </c>
      <c r="L90" s="20" t="s">
        <v>333</v>
      </c>
      <c r="M90" s="20" t="s">
        <v>333</v>
      </c>
      <c r="N90" s="20">
        <v>0</v>
      </c>
      <c r="O90" s="24">
        <v>0</v>
      </c>
      <c r="P90" s="24">
        <v>0</v>
      </c>
      <c r="Q90" s="24">
        <v>0</v>
      </c>
      <c r="R90" s="24">
        <v>0</v>
      </c>
      <c r="S90" s="24">
        <v>0</v>
      </c>
      <c r="T90" s="24">
        <v>21.75</v>
      </c>
      <c r="U90" s="24">
        <v>21.75</v>
      </c>
      <c r="V90" s="24">
        <v>0</v>
      </c>
      <c r="W90" s="24">
        <v>21.75</v>
      </c>
      <c r="X90" s="24">
        <v>21.75</v>
      </c>
      <c r="Y90" s="24">
        <f t="shared" si="362"/>
        <v>0</v>
      </c>
      <c r="Z90" s="24">
        <v>0</v>
      </c>
      <c r="AA90" s="24">
        <v>0</v>
      </c>
      <c r="AB90" s="24">
        <v>0</v>
      </c>
      <c r="AC90" s="24">
        <v>0</v>
      </c>
      <c r="AD90" s="24">
        <f t="shared" si="363"/>
        <v>0</v>
      </c>
      <c r="AE90" s="24">
        <v>0</v>
      </c>
      <c r="AF90" s="24">
        <v>0</v>
      </c>
      <c r="AG90" s="24">
        <v>0</v>
      </c>
      <c r="AH90" s="24">
        <v>0</v>
      </c>
      <c r="AI90" s="24">
        <f t="shared" si="372"/>
        <v>21.75</v>
      </c>
      <c r="AJ90" s="24">
        <v>0</v>
      </c>
      <c r="AK90" s="24">
        <v>0</v>
      </c>
      <c r="AL90" s="25">
        <v>21.75</v>
      </c>
      <c r="AM90" s="24">
        <v>0</v>
      </c>
      <c r="AN90" s="24">
        <f t="shared" si="374"/>
        <v>12.02</v>
      </c>
      <c r="AO90" s="24">
        <v>0</v>
      </c>
      <c r="AP90" s="24">
        <v>0</v>
      </c>
      <c r="AQ90" s="24">
        <v>12.02</v>
      </c>
      <c r="AR90" s="24">
        <v>0</v>
      </c>
      <c r="AS90" s="24">
        <f t="shared" ref="AS90:AS96" si="429">AT90+AU90+AV90+AW90</f>
        <v>0</v>
      </c>
      <c r="AT90" s="24">
        <v>0</v>
      </c>
      <c r="AU90" s="24">
        <v>0</v>
      </c>
      <c r="AV90" s="25">
        <v>0</v>
      </c>
      <c r="AW90" s="24">
        <v>0</v>
      </c>
      <c r="AX90" s="24">
        <f t="shared" ref="AX90:AX96" si="430">AY90+AZ90+BA90+BB90</f>
        <v>9.73</v>
      </c>
      <c r="AY90" s="24">
        <v>0</v>
      </c>
      <c r="AZ90" s="24">
        <v>0</v>
      </c>
      <c r="BA90" s="24">
        <v>9.73</v>
      </c>
      <c r="BB90" s="24">
        <v>0</v>
      </c>
      <c r="BC90" s="24">
        <f t="shared" ref="BC90:BC96" si="431">BD90+BE90+BF90+BG90</f>
        <v>0</v>
      </c>
      <c r="BD90" s="24">
        <v>0</v>
      </c>
      <c r="BE90" s="24">
        <v>0</v>
      </c>
      <c r="BF90" s="25">
        <v>0</v>
      </c>
      <c r="BG90" s="24">
        <v>0</v>
      </c>
      <c r="BH90" s="24">
        <f t="shared" ref="BH90:BH96" si="432">BI90+BJ90+BK90+BL90</f>
        <v>0</v>
      </c>
      <c r="BI90" s="24">
        <v>0</v>
      </c>
      <c r="BJ90" s="24">
        <v>0</v>
      </c>
      <c r="BK90" s="24">
        <v>0</v>
      </c>
      <c r="BL90" s="24">
        <v>0</v>
      </c>
      <c r="BM90" s="24">
        <f t="shared" ref="BM90:BM96" si="433">BN90+BO90+BP90+BQ90</f>
        <v>0</v>
      </c>
      <c r="BN90" s="24">
        <v>0</v>
      </c>
      <c r="BO90" s="24">
        <v>0</v>
      </c>
      <c r="BP90" s="25">
        <v>0</v>
      </c>
      <c r="BQ90" s="24">
        <v>0</v>
      </c>
      <c r="BR90" s="24">
        <f t="shared" ref="BR90:BR96" si="434">BS90+BT90+BU90+BV90</f>
        <v>0</v>
      </c>
      <c r="BS90" s="24">
        <v>0</v>
      </c>
      <c r="BT90" s="24">
        <v>0</v>
      </c>
      <c r="BU90" s="24">
        <v>0</v>
      </c>
      <c r="BV90" s="24">
        <v>0</v>
      </c>
      <c r="BW90" s="24">
        <f t="shared" ref="BW90:BW96" si="435">BX90+BY90+BZ90+CA90</f>
        <v>0</v>
      </c>
      <c r="BX90" s="24">
        <v>0</v>
      </c>
      <c r="BY90" s="24">
        <v>0</v>
      </c>
      <c r="BZ90" s="25">
        <v>0</v>
      </c>
      <c r="CA90" s="24">
        <v>0</v>
      </c>
      <c r="CB90" s="24">
        <f t="shared" ref="CB90:CB96" si="436">CC90+CD90+CE90+CF90</f>
        <v>0</v>
      </c>
      <c r="CC90" s="24">
        <v>0</v>
      </c>
      <c r="CD90" s="24">
        <v>0</v>
      </c>
      <c r="CE90" s="24">
        <v>0</v>
      </c>
      <c r="CF90" s="24">
        <v>0</v>
      </c>
      <c r="CG90" s="24">
        <f t="shared" ref="CG90:CG96" si="437">CH90+CI90+CJ90+CK90</f>
        <v>21.75</v>
      </c>
      <c r="CH90" s="25">
        <f t="shared" si="424"/>
        <v>0</v>
      </c>
      <c r="CI90" s="25">
        <f t="shared" si="425"/>
        <v>0</v>
      </c>
      <c r="CJ90" s="25">
        <f t="shared" si="50"/>
        <v>21.75</v>
      </c>
      <c r="CK90" s="25">
        <f t="shared" si="50"/>
        <v>0</v>
      </c>
      <c r="CL90" s="24">
        <f t="shared" ref="CL90:CL96" si="438">CM90+CN90+CO90+CP90</f>
        <v>21.75</v>
      </c>
      <c r="CM90" s="25">
        <f t="shared" si="426"/>
        <v>0</v>
      </c>
      <c r="CN90" s="25">
        <f t="shared" si="427"/>
        <v>0</v>
      </c>
      <c r="CO90" s="25">
        <f t="shared" si="367"/>
        <v>21.75</v>
      </c>
      <c r="CP90" s="25">
        <f t="shared" si="428"/>
        <v>0</v>
      </c>
      <c r="CQ90" s="19" t="s">
        <v>311</v>
      </c>
    </row>
    <row r="91" spans="1:95" s="47" customFormat="1" ht="31.5" x14ac:dyDescent="0.25">
      <c r="A91" s="4" t="s">
        <v>166</v>
      </c>
      <c r="B91" s="8" t="s">
        <v>167</v>
      </c>
      <c r="C91" s="46" t="s">
        <v>168</v>
      </c>
      <c r="D91" s="20" t="s">
        <v>327</v>
      </c>
      <c r="E91" s="18">
        <v>2018</v>
      </c>
      <c r="F91" s="18">
        <v>2018</v>
      </c>
      <c r="G91" s="20">
        <v>2018</v>
      </c>
      <c r="H91" s="20" t="s">
        <v>333</v>
      </c>
      <c r="I91" s="20" t="s">
        <v>333</v>
      </c>
      <c r="J91" s="20" t="s">
        <v>333</v>
      </c>
      <c r="K91" s="20" t="s">
        <v>333</v>
      </c>
      <c r="L91" s="20" t="s">
        <v>333</v>
      </c>
      <c r="M91" s="20" t="s">
        <v>333</v>
      </c>
      <c r="N91" s="20">
        <v>0</v>
      </c>
      <c r="O91" s="24">
        <v>0</v>
      </c>
      <c r="P91" s="24">
        <v>0</v>
      </c>
      <c r="Q91" s="24">
        <v>0</v>
      </c>
      <c r="R91" s="24">
        <v>0</v>
      </c>
      <c r="S91" s="24">
        <v>0</v>
      </c>
      <c r="T91" s="24">
        <v>4.37</v>
      </c>
      <c r="U91" s="24">
        <v>4.37</v>
      </c>
      <c r="V91" s="24">
        <v>0</v>
      </c>
      <c r="W91" s="24">
        <v>4.37</v>
      </c>
      <c r="X91" s="24">
        <v>4.37</v>
      </c>
      <c r="Y91" s="24">
        <f t="shared" si="362"/>
        <v>0</v>
      </c>
      <c r="Z91" s="24">
        <v>0</v>
      </c>
      <c r="AA91" s="24">
        <v>0</v>
      </c>
      <c r="AB91" s="24">
        <v>0</v>
      </c>
      <c r="AC91" s="24">
        <v>0</v>
      </c>
      <c r="AD91" s="24">
        <f t="shared" si="363"/>
        <v>0</v>
      </c>
      <c r="AE91" s="24">
        <v>0</v>
      </c>
      <c r="AF91" s="24">
        <v>0</v>
      </c>
      <c r="AG91" s="24">
        <v>0</v>
      </c>
      <c r="AH91" s="24">
        <v>0</v>
      </c>
      <c r="AI91" s="24">
        <f t="shared" si="372"/>
        <v>4.37</v>
      </c>
      <c r="AJ91" s="24">
        <v>0</v>
      </c>
      <c r="AK91" s="24">
        <v>0</v>
      </c>
      <c r="AL91" s="25">
        <v>4.37</v>
      </c>
      <c r="AM91" s="24">
        <v>0</v>
      </c>
      <c r="AN91" s="24">
        <f t="shared" si="374"/>
        <v>4.37</v>
      </c>
      <c r="AO91" s="24">
        <v>0</v>
      </c>
      <c r="AP91" s="24">
        <v>0</v>
      </c>
      <c r="AQ91" s="24">
        <v>4.37</v>
      </c>
      <c r="AR91" s="24">
        <v>0</v>
      </c>
      <c r="AS91" s="24">
        <f t="shared" si="429"/>
        <v>0</v>
      </c>
      <c r="AT91" s="24">
        <v>0</v>
      </c>
      <c r="AU91" s="24">
        <v>0</v>
      </c>
      <c r="AV91" s="25">
        <v>0</v>
      </c>
      <c r="AW91" s="24">
        <v>0</v>
      </c>
      <c r="AX91" s="24">
        <f t="shared" si="430"/>
        <v>0</v>
      </c>
      <c r="AY91" s="24">
        <v>0</v>
      </c>
      <c r="AZ91" s="24">
        <v>0</v>
      </c>
      <c r="BA91" s="24">
        <v>0</v>
      </c>
      <c r="BB91" s="24">
        <v>0</v>
      </c>
      <c r="BC91" s="24">
        <f t="shared" si="431"/>
        <v>0</v>
      </c>
      <c r="BD91" s="24">
        <v>0</v>
      </c>
      <c r="BE91" s="24">
        <v>0</v>
      </c>
      <c r="BF91" s="25">
        <v>0</v>
      </c>
      <c r="BG91" s="24">
        <v>0</v>
      </c>
      <c r="BH91" s="24">
        <f t="shared" si="432"/>
        <v>0</v>
      </c>
      <c r="BI91" s="24">
        <v>0</v>
      </c>
      <c r="BJ91" s="24">
        <v>0</v>
      </c>
      <c r="BK91" s="24">
        <v>0</v>
      </c>
      <c r="BL91" s="24">
        <v>0</v>
      </c>
      <c r="BM91" s="24">
        <f t="shared" si="433"/>
        <v>0</v>
      </c>
      <c r="BN91" s="24">
        <v>0</v>
      </c>
      <c r="BO91" s="24">
        <v>0</v>
      </c>
      <c r="BP91" s="25">
        <v>0</v>
      </c>
      <c r="BQ91" s="24">
        <v>0</v>
      </c>
      <c r="BR91" s="24">
        <f t="shared" si="434"/>
        <v>0</v>
      </c>
      <c r="BS91" s="24">
        <v>0</v>
      </c>
      <c r="BT91" s="24">
        <v>0</v>
      </c>
      <c r="BU91" s="24">
        <v>0</v>
      </c>
      <c r="BV91" s="24">
        <v>0</v>
      </c>
      <c r="BW91" s="24">
        <f t="shared" si="435"/>
        <v>0</v>
      </c>
      <c r="BX91" s="24">
        <v>0</v>
      </c>
      <c r="BY91" s="24">
        <v>0</v>
      </c>
      <c r="BZ91" s="25">
        <v>0</v>
      </c>
      <c r="CA91" s="24">
        <v>0</v>
      </c>
      <c r="CB91" s="24">
        <f t="shared" si="436"/>
        <v>0</v>
      </c>
      <c r="CC91" s="24">
        <v>0</v>
      </c>
      <c r="CD91" s="24">
        <v>0</v>
      </c>
      <c r="CE91" s="24">
        <v>0</v>
      </c>
      <c r="CF91" s="24">
        <v>0</v>
      </c>
      <c r="CG91" s="24">
        <f t="shared" si="437"/>
        <v>4.37</v>
      </c>
      <c r="CH91" s="25">
        <f t="shared" si="424"/>
        <v>0</v>
      </c>
      <c r="CI91" s="25">
        <f t="shared" si="425"/>
        <v>0</v>
      </c>
      <c r="CJ91" s="25">
        <f t="shared" si="50"/>
        <v>4.37</v>
      </c>
      <c r="CK91" s="25">
        <f t="shared" si="50"/>
        <v>0</v>
      </c>
      <c r="CL91" s="24">
        <f t="shared" si="438"/>
        <v>4.37</v>
      </c>
      <c r="CM91" s="25">
        <f t="shared" si="426"/>
        <v>0</v>
      </c>
      <c r="CN91" s="25">
        <f t="shared" si="427"/>
        <v>0</v>
      </c>
      <c r="CO91" s="25">
        <f t="shared" si="367"/>
        <v>4.37</v>
      </c>
      <c r="CP91" s="25">
        <f t="shared" si="428"/>
        <v>0</v>
      </c>
      <c r="CQ91" s="19" t="s">
        <v>311</v>
      </c>
    </row>
    <row r="92" spans="1:95" s="47" customFormat="1" ht="31.5" x14ac:dyDescent="0.25">
      <c r="A92" s="4" t="s">
        <v>169</v>
      </c>
      <c r="B92" s="8" t="s">
        <v>167</v>
      </c>
      <c r="C92" s="46" t="s">
        <v>239</v>
      </c>
      <c r="D92" s="20" t="s">
        <v>327</v>
      </c>
      <c r="E92" s="18">
        <v>2019</v>
      </c>
      <c r="F92" s="18">
        <v>2019</v>
      </c>
      <c r="G92" s="20">
        <v>2019</v>
      </c>
      <c r="H92" s="20" t="s">
        <v>333</v>
      </c>
      <c r="I92" s="20" t="s">
        <v>333</v>
      </c>
      <c r="J92" s="20" t="s">
        <v>333</v>
      </c>
      <c r="K92" s="20" t="s">
        <v>333</v>
      </c>
      <c r="L92" s="20" t="s">
        <v>333</v>
      </c>
      <c r="M92" s="20" t="s">
        <v>333</v>
      </c>
      <c r="N92" s="20">
        <v>0</v>
      </c>
      <c r="O92" s="24">
        <v>0</v>
      </c>
      <c r="P92" s="24">
        <v>0</v>
      </c>
      <c r="Q92" s="24">
        <v>0</v>
      </c>
      <c r="R92" s="24">
        <v>0</v>
      </c>
      <c r="S92" s="24">
        <v>0</v>
      </c>
      <c r="T92" s="24">
        <v>3.89</v>
      </c>
      <c r="U92" s="24">
        <v>3.89</v>
      </c>
      <c r="V92" s="24">
        <v>0</v>
      </c>
      <c r="W92" s="24">
        <v>3.89</v>
      </c>
      <c r="X92" s="24">
        <v>3.89</v>
      </c>
      <c r="Y92" s="24">
        <f t="shared" si="362"/>
        <v>0</v>
      </c>
      <c r="Z92" s="24">
        <v>0</v>
      </c>
      <c r="AA92" s="24">
        <v>0</v>
      </c>
      <c r="AB92" s="24">
        <v>0</v>
      </c>
      <c r="AC92" s="24">
        <v>0</v>
      </c>
      <c r="AD92" s="24">
        <f t="shared" si="363"/>
        <v>0</v>
      </c>
      <c r="AE92" s="24">
        <v>0</v>
      </c>
      <c r="AF92" s="24">
        <v>0</v>
      </c>
      <c r="AG92" s="24">
        <v>0</v>
      </c>
      <c r="AH92" s="24">
        <v>0</v>
      </c>
      <c r="AI92" s="24">
        <f t="shared" si="372"/>
        <v>0</v>
      </c>
      <c r="AJ92" s="24">
        <v>0</v>
      </c>
      <c r="AK92" s="24">
        <v>0</v>
      </c>
      <c r="AL92" s="25">
        <v>0</v>
      </c>
      <c r="AM92" s="24">
        <v>0</v>
      </c>
      <c r="AN92" s="24">
        <f t="shared" si="374"/>
        <v>0</v>
      </c>
      <c r="AO92" s="24">
        <v>0</v>
      </c>
      <c r="AP92" s="24">
        <v>0</v>
      </c>
      <c r="AQ92" s="24">
        <v>0</v>
      </c>
      <c r="AR92" s="24">
        <v>0</v>
      </c>
      <c r="AS92" s="24">
        <f t="shared" si="429"/>
        <v>3.89</v>
      </c>
      <c r="AT92" s="24">
        <v>0</v>
      </c>
      <c r="AU92" s="24">
        <v>0</v>
      </c>
      <c r="AV92" s="25">
        <v>3.89</v>
      </c>
      <c r="AW92" s="24">
        <v>0</v>
      </c>
      <c r="AX92" s="24">
        <f t="shared" si="430"/>
        <v>3.89</v>
      </c>
      <c r="AY92" s="24">
        <v>0</v>
      </c>
      <c r="AZ92" s="24">
        <v>0</v>
      </c>
      <c r="BA92" s="24">
        <v>3.89</v>
      </c>
      <c r="BB92" s="24">
        <v>0</v>
      </c>
      <c r="BC92" s="24">
        <f t="shared" si="431"/>
        <v>0</v>
      </c>
      <c r="BD92" s="24">
        <v>0</v>
      </c>
      <c r="BE92" s="24">
        <v>0</v>
      </c>
      <c r="BF92" s="25">
        <v>0</v>
      </c>
      <c r="BG92" s="24">
        <v>0</v>
      </c>
      <c r="BH92" s="24">
        <f t="shared" si="432"/>
        <v>0</v>
      </c>
      <c r="BI92" s="24">
        <v>0</v>
      </c>
      <c r="BJ92" s="24">
        <v>0</v>
      </c>
      <c r="BK92" s="24">
        <v>0</v>
      </c>
      <c r="BL92" s="24">
        <v>0</v>
      </c>
      <c r="BM92" s="24">
        <f t="shared" si="433"/>
        <v>0</v>
      </c>
      <c r="BN92" s="24">
        <v>0</v>
      </c>
      <c r="BO92" s="24">
        <v>0</v>
      </c>
      <c r="BP92" s="25">
        <v>0</v>
      </c>
      <c r="BQ92" s="24">
        <v>0</v>
      </c>
      <c r="BR92" s="24">
        <f t="shared" si="434"/>
        <v>0</v>
      </c>
      <c r="BS92" s="24">
        <v>0</v>
      </c>
      <c r="BT92" s="24">
        <v>0</v>
      </c>
      <c r="BU92" s="24">
        <v>0</v>
      </c>
      <c r="BV92" s="24">
        <v>0</v>
      </c>
      <c r="BW92" s="24">
        <f t="shared" si="435"/>
        <v>0</v>
      </c>
      <c r="BX92" s="24">
        <v>0</v>
      </c>
      <c r="BY92" s="24">
        <v>0</v>
      </c>
      <c r="BZ92" s="25">
        <v>0</v>
      </c>
      <c r="CA92" s="24">
        <v>0</v>
      </c>
      <c r="CB92" s="24">
        <f t="shared" si="436"/>
        <v>0</v>
      </c>
      <c r="CC92" s="24">
        <v>0</v>
      </c>
      <c r="CD92" s="24">
        <v>0</v>
      </c>
      <c r="CE92" s="24">
        <v>0</v>
      </c>
      <c r="CF92" s="24">
        <v>0</v>
      </c>
      <c r="CG92" s="24">
        <f t="shared" si="437"/>
        <v>3.89</v>
      </c>
      <c r="CH92" s="25">
        <f t="shared" si="424"/>
        <v>0</v>
      </c>
      <c r="CI92" s="25">
        <f t="shared" si="425"/>
        <v>0</v>
      </c>
      <c r="CJ92" s="25">
        <f t="shared" si="50"/>
        <v>3.89</v>
      </c>
      <c r="CK92" s="25">
        <f t="shared" si="50"/>
        <v>0</v>
      </c>
      <c r="CL92" s="24">
        <f t="shared" si="438"/>
        <v>3.89</v>
      </c>
      <c r="CM92" s="25">
        <f t="shared" si="426"/>
        <v>0</v>
      </c>
      <c r="CN92" s="25">
        <f t="shared" si="427"/>
        <v>0</v>
      </c>
      <c r="CO92" s="25">
        <f t="shared" si="367"/>
        <v>3.89</v>
      </c>
      <c r="CP92" s="25">
        <f t="shared" si="428"/>
        <v>0</v>
      </c>
      <c r="CQ92" s="19" t="s">
        <v>311</v>
      </c>
    </row>
    <row r="93" spans="1:95" s="47" customFormat="1" ht="31.5" x14ac:dyDescent="0.25">
      <c r="A93" s="4" t="s">
        <v>292</v>
      </c>
      <c r="B93" s="8" t="s">
        <v>167</v>
      </c>
      <c r="C93" s="46" t="s">
        <v>249</v>
      </c>
      <c r="D93" s="20" t="s">
        <v>327</v>
      </c>
      <c r="E93" s="18">
        <v>2020</v>
      </c>
      <c r="F93" s="18">
        <v>2020</v>
      </c>
      <c r="G93" s="20">
        <v>2020</v>
      </c>
      <c r="H93" s="20" t="s">
        <v>333</v>
      </c>
      <c r="I93" s="20" t="s">
        <v>333</v>
      </c>
      <c r="J93" s="20" t="s">
        <v>333</v>
      </c>
      <c r="K93" s="20" t="s">
        <v>333</v>
      </c>
      <c r="L93" s="20" t="s">
        <v>333</v>
      </c>
      <c r="M93" s="20" t="s">
        <v>333</v>
      </c>
      <c r="N93" s="20">
        <v>0</v>
      </c>
      <c r="O93" s="24">
        <v>0</v>
      </c>
      <c r="P93" s="24">
        <v>0</v>
      </c>
      <c r="Q93" s="24">
        <v>0</v>
      </c>
      <c r="R93" s="24">
        <v>0</v>
      </c>
      <c r="S93" s="24">
        <v>0</v>
      </c>
      <c r="T93" s="24">
        <v>4.1100000000000003</v>
      </c>
      <c r="U93" s="24">
        <v>4.1100000000000003</v>
      </c>
      <c r="V93" s="24">
        <v>0</v>
      </c>
      <c r="W93" s="24">
        <v>4.1100000000000003</v>
      </c>
      <c r="X93" s="24">
        <v>4.1100000000000003</v>
      </c>
      <c r="Y93" s="24">
        <f t="shared" si="362"/>
        <v>0</v>
      </c>
      <c r="Z93" s="24">
        <v>0</v>
      </c>
      <c r="AA93" s="24">
        <v>0</v>
      </c>
      <c r="AB93" s="24">
        <v>0</v>
      </c>
      <c r="AC93" s="24">
        <v>0</v>
      </c>
      <c r="AD93" s="24">
        <f t="shared" si="363"/>
        <v>0</v>
      </c>
      <c r="AE93" s="24">
        <v>0</v>
      </c>
      <c r="AF93" s="24">
        <v>0</v>
      </c>
      <c r="AG93" s="24">
        <v>0</v>
      </c>
      <c r="AH93" s="24">
        <v>0</v>
      </c>
      <c r="AI93" s="24">
        <f t="shared" si="372"/>
        <v>0</v>
      </c>
      <c r="AJ93" s="24">
        <v>0</v>
      </c>
      <c r="AK93" s="24">
        <v>0</v>
      </c>
      <c r="AL93" s="25">
        <v>0</v>
      </c>
      <c r="AM93" s="24">
        <v>0</v>
      </c>
      <c r="AN93" s="24">
        <f t="shared" si="374"/>
        <v>0</v>
      </c>
      <c r="AO93" s="24">
        <v>0</v>
      </c>
      <c r="AP93" s="24">
        <v>0</v>
      </c>
      <c r="AQ93" s="24">
        <v>0</v>
      </c>
      <c r="AR93" s="24">
        <v>0</v>
      </c>
      <c r="AS93" s="24">
        <f t="shared" si="429"/>
        <v>0</v>
      </c>
      <c r="AT93" s="24">
        <v>0</v>
      </c>
      <c r="AU93" s="24">
        <v>0</v>
      </c>
      <c r="AV93" s="25">
        <v>0</v>
      </c>
      <c r="AW93" s="24">
        <v>0</v>
      </c>
      <c r="AX93" s="24">
        <f t="shared" si="430"/>
        <v>0</v>
      </c>
      <c r="AY93" s="24">
        <v>0</v>
      </c>
      <c r="AZ93" s="24">
        <v>0</v>
      </c>
      <c r="BA93" s="24">
        <v>0</v>
      </c>
      <c r="BB93" s="24">
        <v>0</v>
      </c>
      <c r="BC93" s="24">
        <f t="shared" si="431"/>
        <v>4.1100000000000003</v>
      </c>
      <c r="BD93" s="24">
        <v>0</v>
      </c>
      <c r="BE93" s="24">
        <v>0</v>
      </c>
      <c r="BF93" s="25">
        <v>4.1100000000000003</v>
      </c>
      <c r="BG93" s="24">
        <v>0</v>
      </c>
      <c r="BH93" s="24">
        <f t="shared" si="432"/>
        <v>4.1100000000000003</v>
      </c>
      <c r="BI93" s="24">
        <v>0</v>
      </c>
      <c r="BJ93" s="24">
        <v>0</v>
      </c>
      <c r="BK93" s="24">
        <v>4.1100000000000003</v>
      </c>
      <c r="BL93" s="24">
        <v>0</v>
      </c>
      <c r="BM93" s="24">
        <f t="shared" si="433"/>
        <v>0</v>
      </c>
      <c r="BN93" s="24">
        <v>0</v>
      </c>
      <c r="BO93" s="24">
        <v>0</v>
      </c>
      <c r="BP93" s="25">
        <v>0</v>
      </c>
      <c r="BQ93" s="24">
        <v>0</v>
      </c>
      <c r="BR93" s="24">
        <f t="shared" si="434"/>
        <v>0</v>
      </c>
      <c r="BS93" s="24">
        <v>0</v>
      </c>
      <c r="BT93" s="24">
        <v>0</v>
      </c>
      <c r="BU93" s="24">
        <v>0</v>
      </c>
      <c r="BV93" s="24">
        <v>0</v>
      </c>
      <c r="BW93" s="24">
        <f t="shared" si="435"/>
        <v>0</v>
      </c>
      <c r="BX93" s="24">
        <v>0</v>
      </c>
      <c r="BY93" s="24">
        <v>0</v>
      </c>
      <c r="BZ93" s="25">
        <v>0</v>
      </c>
      <c r="CA93" s="24">
        <v>0</v>
      </c>
      <c r="CB93" s="24">
        <f t="shared" si="436"/>
        <v>0</v>
      </c>
      <c r="CC93" s="24">
        <v>0</v>
      </c>
      <c r="CD93" s="24">
        <v>0</v>
      </c>
      <c r="CE93" s="24">
        <v>0</v>
      </c>
      <c r="CF93" s="24">
        <v>0</v>
      </c>
      <c r="CG93" s="24">
        <f t="shared" si="437"/>
        <v>4.1100000000000003</v>
      </c>
      <c r="CH93" s="25">
        <f t="shared" si="424"/>
        <v>0</v>
      </c>
      <c r="CI93" s="25">
        <f t="shared" si="425"/>
        <v>0</v>
      </c>
      <c r="CJ93" s="25">
        <f t="shared" si="50"/>
        <v>4.1100000000000003</v>
      </c>
      <c r="CK93" s="25">
        <f t="shared" si="50"/>
        <v>0</v>
      </c>
      <c r="CL93" s="24">
        <f t="shared" si="438"/>
        <v>4.1100000000000003</v>
      </c>
      <c r="CM93" s="25">
        <f t="shared" si="426"/>
        <v>0</v>
      </c>
      <c r="CN93" s="25">
        <f t="shared" si="427"/>
        <v>0</v>
      </c>
      <c r="CO93" s="25">
        <f t="shared" si="367"/>
        <v>4.1100000000000003</v>
      </c>
      <c r="CP93" s="25">
        <f t="shared" si="428"/>
        <v>0</v>
      </c>
      <c r="CQ93" s="19" t="s">
        <v>311</v>
      </c>
    </row>
    <row r="94" spans="1:95" s="47" customFormat="1" ht="31.5" x14ac:dyDescent="0.25">
      <c r="A94" s="4" t="s">
        <v>293</v>
      </c>
      <c r="B94" s="8" t="s">
        <v>167</v>
      </c>
      <c r="C94" s="46" t="s">
        <v>257</v>
      </c>
      <c r="D94" s="20" t="s">
        <v>327</v>
      </c>
      <c r="E94" s="18">
        <v>2021</v>
      </c>
      <c r="F94" s="18">
        <v>2021</v>
      </c>
      <c r="G94" s="20">
        <v>2021</v>
      </c>
      <c r="H94" s="20" t="s">
        <v>333</v>
      </c>
      <c r="I94" s="20" t="s">
        <v>333</v>
      </c>
      <c r="J94" s="20" t="s">
        <v>333</v>
      </c>
      <c r="K94" s="20" t="s">
        <v>333</v>
      </c>
      <c r="L94" s="20" t="s">
        <v>333</v>
      </c>
      <c r="M94" s="20" t="s">
        <v>333</v>
      </c>
      <c r="N94" s="20">
        <v>0</v>
      </c>
      <c r="O94" s="24">
        <v>0</v>
      </c>
      <c r="P94" s="24">
        <v>0</v>
      </c>
      <c r="Q94" s="24">
        <v>0</v>
      </c>
      <c r="R94" s="24">
        <v>0</v>
      </c>
      <c r="S94" s="24">
        <v>0</v>
      </c>
      <c r="T94" s="24">
        <v>4.33</v>
      </c>
      <c r="U94" s="24">
        <v>4.33</v>
      </c>
      <c r="V94" s="24">
        <v>0</v>
      </c>
      <c r="W94" s="24">
        <v>4.33</v>
      </c>
      <c r="X94" s="24">
        <v>4.33</v>
      </c>
      <c r="Y94" s="24">
        <f t="shared" si="362"/>
        <v>0</v>
      </c>
      <c r="Z94" s="24">
        <v>0</v>
      </c>
      <c r="AA94" s="24">
        <v>0</v>
      </c>
      <c r="AB94" s="24">
        <v>0</v>
      </c>
      <c r="AC94" s="24">
        <v>0</v>
      </c>
      <c r="AD94" s="24">
        <f t="shared" si="363"/>
        <v>0</v>
      </c>
      <c r="AE94" s="24">
        <v>0</v>
      </c>
      <c r="AF94" s="24">
        <v>0</v>
      </c>
      <c r="AG94" s="24">
        <v>0</v>
      </c>
      <c r="AH94" s="24">
        <v>0</v>
      </c>
      <c r="AI94" s="24">
        <f t="shared" si="372"/>
        <v>0</v>
      </c>
      <c r="AJ94" s="24">
        <v>0</v>
      </c>
      <c r="AK94" s="24">
        <v>0</v>
      </c>
      <c r="AL94" s="25">
        <v>0</v>
      </c>
      <c r="AM94" s="24">
        <v>0</v>
      </c>
      <c r="AN94" s="24">
        <f t="shared" si="374"/>
        <v>0</v>
      </c>
      <c r="AO94" s="24">
        <v>0</v>
      </c>
      <c r="AP94" s="24">
        <v>0</v>
      </c>
      <c r="AQ94" s="24">
        <v>0</v>
      </c>
      <c r="AR94" s="24">
        <v>0</v>
      </c>
      <c r="AS94" s="24">
        <f t="shared" si="429"/>
        <v>0</v>
      </c>
      <c r="AT94" s="24">
        <v>0</v>
      </c>
      <c r="AU94" s="24">
        <v>0</v>
      </c>
      <c r="AV94" s="25">
        <v>0</v>
      </c>
      <c r="AW94" s="24">
        <v>0</v>
      </c>
      <c r="AX94" s="24">
        <f t="shared" si="430"/>
        <v>0</v>
      </c>
      <c r="AY94" s="24">
        <v>0</v>
      </c>
      <c r="AZ94" s="24">
        <v>0</v>
      </c>
      <c r="BA94" s="24">
        <v>0</v>
      </c>
      <c r="BB94" s="24">
        <v>0</v>
      </c>
      <c r="BC94" s="24">
        <f t="shared" si="431"/>
        <v>0</v>
      </c>
      <c r="BD94" s="24">
        <v>0</v>
      </c>
      <c r="BE94" s="24">
        <v>0</v>
      </c>
      <c r="BF94" s="25">
        <v>0</v>
      </c>
      <c r="BG94" s="24">
        <v>0</v>
      </c>
      <c r="BH94" s="24">
        <f t="shared" si="432"/>
        <v>0</v>
      </c>
      <c r="BI94" s="24">
        <v>0</v>
      </c>
      <c r="BJ94" s="24">
        <v>0</v>
      </c>
      <c r="BK94" s="24">
        <v>0</v>
      </c>
      <c r="BL94" s="24">
        <v>0</v>
      </c>
      <c r="BM94" s="24">
        <f t="shared" si="433"/>
        <v>4.33</v>
      </c>
      <c r="BN94" s="24">
        <v>0</v>
      </c>
      <c r="BO94" s="24">
        <v>0</v>
      </c>
      <c r="BP94" s="25">
        <v>4.33</v>
      </c>
      <c r="BQ94" s="24">
        <v>0</v>
      </c>
      <c r="BR94" s="24">
        <f t="shared" si="434"/>
        <v>4.33</v>
      </c>
      <c r="BS94" s="24">
        <v>0</v>
      </c>
      <c r="BT94" s="24">
        <v>0</v>
      </c>
      <c r="BU94" s="24">
        <v>4.33</v>
      </c>
      <c r="BV94" s="24">
        <v>0</v>
      </c>
      <c r="BW94" s="24">
        <f t="shared" si="435"/>
        <v>0</v>
      </c>
      <c r="BX94" s="24">
        <v>0</v>
      </c>
      <c r="BY94" s="24">
        <v>0</v>
      </c>
      <c r="BZ94" s="25">
        <v>0</v>
      </c>
      <c r="CA94" s="24">
        <v>0</v>
      </c>
      <c r="CB94" s="24">
        <f t="shared" si="436"/>
        <v>0</v>
      </c>
      <c r="CC94" s="24">
        <v>0</v>
      </c>
      <c r="CD94" s="24">
        <v>0</v>
      </c>
      <c r="CE94" s="24">
        <v>0</v>
      </c>
      <c r="CF94" s="24">
        <v>0</v>
      </c>
      <c r="CG94" s="24">
        <f t="shared" si="437"/>
        <v>4.33</v>
      </c>
      <c r="CH94" s="25">
        <f t="shared" si="424"/>
        <v>0</v>
      </c>
      <c r="CI94" s="25">
        <f t="shared" si="425"/>
        <v>0</v>
      </c>
      <c r="CJ94" s="25">
        <f t="shared" si="50"/>
        <v>4.33</v>
      </c>
      <c r="CK94" s="25">
        <f t="shared" si="50"/>
        <v>0</v>
      </c>
      <c r="CL94" s="24">
        <f t="shared" si="438"/>
        <v>4.33</v>
      </c>
      <c r="CM94" s="25">
        <f t="shared" si="426"/>
        <v>0</v>
      </c>
      <c r="CN94" s="25">
        <f t="shared" si="427"/>
        <v>0</v>
      </c>
      <c r="CO94" s="25">
        <f t="shared" si="367"/>
        <v>4.33</v>
      </c>
      <c r="CP94" s="25">
        <f t="shared" si="428"/>
        <v>0</v>
      </c>
      <c r="CQ94" s="19" t="s">
        <v>311</v>
      </c>
    </row>
    <row r="95" spans="1:95" s="47" customFormat="1" ht="47.25" x14ac:dyDescent="0.25">
      <c r="A95" s="4" t="s">
        <v>294</v>
      </c>
      <c r="B95" s="8" t="s">
        <v>170</v>
      </c>
      <c r="C95" s="46" t="s">
        <v>171</v>
      </c>
      <c r="D95" s="20" t="s">
        <v>304</v>
      </c>
      <c r="E95" s="18">
        <v>2018</v>
      </c>
      <c r="F95" s="18">
        <v>2018</v>
      </c>
      <c r="G95" s="20">
        <v>2018</v>
      </c>
      <c r="H95" s="20" t="s">
        <v>333</v>
      </c>
      <c r="I95" s="20" t="s">
        <v>333</v>
      </c>
      <c r="J95" s="20" t="s">
        <v>333</v>
      </c>
      <c r="K95" s="20" t="s">
        <v>333</v>
      </c>
      <c r="L95" s="20" t="s">
        <v>333</v>
      </c>
      <c r="M95" s="20" t="s">
        <v>333</v>
      </c>
      <c r="N95" s="20">
        <v>0</v>
      </c>
      <c r="O95" s="24">
        <v>0</v>
      </c>
      <c r="P95" s="24">
        <v>0</v>
      </c>
      <c r="Q95" s="24">
        <v>0</v>
      </c>
      <c r="R95" s="24">
        <v>0</v>
      </c>
      <c r="S95" s="24">
        <v>0</v>
      </c>
      <c r="T95" s="24">
        <v>1.93</v>
      </c>
      <c r="U95" s="24">
        <v>1.93</v>
      </c>
      <c r="V95" s="24">
        <v>0</v>
      </c>
      <c r="W95" s="24">
        <v>1.93</v>
      </c>
      <c r="X95" s="24">
        <v>1.93</v>
      </c>
      <c r="Y95" s="24">
        <f t="shared" si="362"/>
        <v>0</v>
      </c>
      <c r="Z95" s="24">
        <v>0</v>
      </c>
      <c r="AA95" s="24">
        <v>0</v>
      </c>
      <c r="AB95" s="24">
        <v>0</v>
      </c>
      <c r="AC95" s="24">
        <v>0</v>
      </c>
      <c r="AD95" s="24">
        <f t="shared" si="363"/>
        <v>0</v>
      </c>
      <c r="AE95" s="24">
        <v>0</v>
      </c>
      <c r="AF95" s="24">
        <v>0</v>
      </c>
      <c r="AG95" s="24">
        <v>0</v>
      </c>
      <c r="AH95" s="24">
        <v>0</v>
      </c>
      <c r="AI95" s="24">
        <f t="shared" si="372"/>
        <v>1.93</v>
      </c>
      <c r="AJ95" s="24">
        <v>0</v>
      </c>
      <c r="AK95" s="24">
        <v>0</v>
      </c>
      <c r="AL95" s="25">
        <v>1.93</v>
      </c>
      <c r="AM95" s="24">
        <v>0</v>
      </c>
      <c r="AN95" s="24">
        <f t="shared" si="374"/>
        <v>1.93</v>
      </c>
      <c r="AO95" s="24">
        <v>0</v>
      </c>
      <c r="AP95" s="24">
        <v>0</v>
      </c>
      <c r="AQ95" s="24">
        <v>1.93</v>
      </c>
      <c r="AR95" s="24">
        <v>0</v>
      </c>
      <c r="AS95" s="24">
        <f t="shared" si="429"/>
        <v>0</v>
      </c>
      <c r="AT95" s="24">
        <v>0</v>
      </c>
      <c r="AU95" s="24">
        <v>0</v>
      </c>
      <c r="AV95" s="25">
        <v>0</v>
      </c>
      <c r="AW95" s="24">
        <v>0</v>
      </c>
      <c r="AX95" s="24">
        <f t="shared" si="430"/>
        <v>0</v>
      </c>
      <c r="AY95" s="24">
        <v>0</v>
      </c>
      <c r="AZ95" s="24">
        <v>0</v>
      </c>
      <c r="BA95" s="24">
        <v>0</v>
      </c>
      <c r="BB95" s="24">
        <v>0</v>
      </c>
      <c r="BC95" s="24">
        <f t="shared" si="431"/>
        <v>0</v>
      </c>
      <c r="BD95" s="24">
        <v>0</v>
      </c>
      <c r="BE95" s="24">
        <v>0</v>
      </c>
      <c r="BF95" s="25">
        <v>0</v>
      </c>
      <c r="BG95" s="24">
        <v>0</v>
      </c>
      <c r="BH95" s="24">
        <f t="shared" si="432"/>
        <v>0</v>
      </c>
      <c r="BI95" s="24">
        <v>0</v>
      </c>
      <c r="BJ95" s="24">
        <v>0</v>
      </c>
      <c r="BK95" s="24">
        <v>0</v>
      </c>
      <c r="BL95" s="24">
        <v>0</v>
      </c>
      <c r="BM95" s="24">
        <f t="shared" si="433"/>
        <v>0</v>
      </c>
      <c r="BN95" s="24">
        <v>0</v>
      </c>
      <c r="BO95" s="24">
        <v>0</v>
      </c>
      <c r="BP95" s="25">
        <v>0</v>
      </c>
      <c r="BQ95" s="24">
        <v>0</v>
      </c>
      <c r="BR95" s="24">
        <f t="shared" si="434"/>
        <v>0</v>
      </c>
      <c r="BS95" s="24">
        <v>0</v>
      </c>
      <c r="BT95" s="24">
        <v>0</v>
      </c>
      <c r="BU95" s="24">
        <v>0</v>
      </c>
      <c r="BV95" s="24">
        <v>0</v>
      </c>
      <c r="BW95" s="24">
        <f t="shared" si="435"/>
        <v>0</v>
      </c>
      <c r="BX95" s="24">
        <v>0</v>
      </c>
      <c r="BY95" s="24">
        <v>0</v>
      </c>
      <c r="BZ95" s="25">
        <v>0</v>
      </c>
      <c r="CA95" s="24">
        <v>0</v>
      </c>
      <c r="CB95" s="24">
        <f t="shared" si="436"/>
        <v>0</v>
      </c>
      <c r="CC95" s="24">
        <v>0</v>
      </c>
      <c r="CD95" s="24">
        <v>0</v>
      </c>
      <c r="CE95" s="24">
        <v>0</v>
      </c>
      <c r="CF95" s="24">
        <v>0</v>
      </c>
      <c r="CG95" s="24">
        <f t="shared" si="437"/>
        <v>1.93</v>
      </c>
      <c r="CH95" s="25">
        <f t="shared" si="424"/>
        <v>0</v>
      </c>
      <c r="CI95" s="25">
        <f t="shared" si="425"/>
        <v>0</v>
      </c>
      <c r="CJ95" s="25">
        <f t="shared" si="50"/>
        <v>1.93</v>
      </c>
      <c r="CK95" s="25">
        <f t="shared" si="50"/>
        <v>0</v>
      </c>
      <c r="CL95" s="24">
        <f t="shared" si="438"/>
        <v>1.93</v>
      </c>
      <c r="CM95" s="25">
        <f t="shared" si="426"/>
        <v>0</v>
      </c>
      <c r="CN95" s="25">
        <f t="shared" si="427"/>
        <v>0</v>
      </c>
      <c r="CO95" s="25">
        <f t="shared" si="367"/>
        <v>1.93</v>
      </c>
      <c r="CP95" s="25">
        <f t="shared" si="428"/>
        <v>0</v>
      </c>
      <c r="CQ95" s="19" t="s">
        <v>311</v>
      </c>
    </row>
    <row r="96" spans="1:95" s="47" customFormat="1" ht="47.25" x14ac:dyDescent="0.25">
      <c r="A96" s="4" t="s">
        <v>295</v>
      </c>
      <c r="B96" s="8" t="s">
        <v>170</v>
      </c>
      <c r="C96" s="46" t="s">
        <v>240</v>
      </c>
      <c r="D96" s="20" t="s">
        <v>304</v>
      </c>
      <c r="E96" s="18">
        <v>2019</v>
      </c>
      <c r="F96" s="18">
        <v>2019</v>
      </c>
      <c r="G96" s="20">
        <v>2019</v>
      </c>
      <c r="H96" s="20" t="s">
        <v>333</v>
      </c>
      <c r="I96" s="20" t="s">
        <v>333</v>
      </c>
      <c r="J96" s="20" t="s">
        <v>333</v>
      </c>
      <c r="K96" s="20" t="s">
        <v>333</v>
      </c>
      <c r="L96" s="20" t="s">
        <v>333</v>
      </c>
      <c r="M96" s="20" t="s">
        <v>333</v>
      </c>
      <c r="N96" s="20">
        <v>0</v>
      </c>
      <c r="O96" s="24">
        <v>0</v>
      </c>
      <c r="P96" s="24">
        <v>0</v>
      </c>
      <c r="Q96" s="24">
        <v>0</v>
      </c>
      <c r="R96" s="24">
        <v>0</v>
      </c>
      <c r="S96" s="24">
        <v>0</v>
      </c>
      <c r="T96" s="24">
        <v>0.68</v>
      </c>
      <c r="U96" s="24">
        <v>0.68</v>
      </c>
      <c r="V96" s="24">
        <v>0</v>
      </c>
      <c r="W96" s="24">
        <v>0.68</v>
      </c>
      <c r="X96" s="24">
        <v>0.68</v>
      </c>
      <c r="Y96" s="24">
        <f t="shared" si="362"/>
        <v>0</v>
      </c>
      <c r="Z96" s="24">
        <v>0</v>
      </c>
      <c r="AA96" s="24">
        <v>0</v>
      </c>
      <c r="AB96" s="24">
        <v>0</v>
      </c>
      <c r="AC96" s="24">
        <v>0</v>
      </c>
      <c r="AD96" s="24">
        <f t="shared" si="363"/>
        <v>0</v>
      </c>
      <c r="AE96" s="24">
        <v>0</v>
      </c>
      <c r="AF96" s="24">
        <v>0</v>
      </c>
      <c r="AG96" s="24">
        <v>0</v>
      </c>
      <c r="AH96" s="24">
        <v>0</v>
      </c>
      <c r="AI96" s="24">
        <f t="shared" si="372"/>
        <v>0</v>
      </c>
      <c r="AJ96" s="24">
        <v>0</v>
      </c>
      <c r="AK96" s="24">
        <v>0</v>
      </c>
      <c r="AL96" s="25">
        <v>0</v>
      </c>
      <c r="AM96" s="24">
        <v>0</v>
      </c>
      <c r="AN96" s="24">
        <f t="shared" si="374"/>
        <v>0</v>
      </c>
      <c r="AO96" s="24">
        <v>0</v>
      </c>
      <c r="AP96" s="24">
        <v>0</v>
      </c>
      <c r="AQ96" s="24">
        <v>0</v>
      </c>
      <c r="AR96" s="24">
        <v>0</v>
      </c>
      <c r="AS96" s="24">
        <f t="shared" si="429"/>
        <v>0.68</v>
      </c>
      <c r="AT96" s="24">
        <v>0</v>
      </c>
      <c r="AU96" s="24">
        <v>0</v>
      </c>
      <c r="AV96" s="25">
        <v>0.68</v>
      </c>
      <c r="AW96" s="24">
        <v>0</v>
      </c>
      <c r="AX96" s="24">
        <f t="shared" si="430"/>
        <v>0.68</v>
      </c>
      <c r="AY96" s="24">
        <v>0</v>
      </c>
      <c r="AZ96" s="24">
        <v>0</v>
      </c>
      <c r="BA96" s="24">
        <v>0.68</v>
      </c>
      <c r="BB96" s="24">
        <v>0</v>
      </c>
      <c r="BC96" s="24">
        <f t="shared" si="431"/>
        <v>0</v>
      </c>
      <c r="BD96" s="24">
        <v>0</v>
      </c>
      <c r="BE96" s="24">
        <v>0</v>
      </c>
      <c r="BF96" s="25">
        <v>0</v>
      </c>
      <c r="BG96" s="24">
        <v>0</v>
      </c>
      <c r="BH96" s="24">
        <f t="shared" si="432"/>
        <v>0</v>
      </c>
      <c r="BI96" s="24">
        <v>0</v>
      </c>
      <c r="BJ96" s="24">
        <v>0</v>
      </c>
      <c r="BK96" s="24">
        <v>0</v>
      </c>
      <c r="BL96" s="24">
        <v>0</v>
      </c>
      <c r="BM96" s="24">
        <f t="shared" si="433"/>
        <v>0</v>
      </c>
      <c r="BN96" s="24">
        <v>0</v>
      </c>
      <c r="BO96" s="24">
        <v>0</v>
      </c>
      <c r="BP96" s="25">
        <v>0</v>
      </c>
      <c r="BQ96" s="24">
        <v>0</v>
      </c>
      <c r="BR96" s="24">
        <f t="shared" si="434"/>
        <v>0</v>
      </c>
      <c r="BS96" s="24">
        <v>0</v>
      </c>
      <c r="BT96" s="24">
        <v>0</v>
      </c>
      <c r="BU96" s="24">
        <v>0</v>
      </c>
      <c r="BV96" s="24">
        <v>0</v>
      </c>
      <c r="BW96" s="24">
        <f t="shared" si="435"/>
        <v>0</v>
      </c>
      <c r="BX96" s="24">
        <v>0</v>
      </c>
      <c r="BY96" s="24">
        <v>0</v>
      </c>
      <c r="BZ96" s="25">
        <v>0</v>
      </c>
      <c r="CA96" s="24">
        <v>0</v>
      </c>
      <c r="CB96" s="24">
        <f t="shared" si="436"/>
        <v>0</v>
      </c>
      <c r="CC96" s="24">
        <v>0</v>
      </c>
      <c r="CD96" s="24">
        <v>0</v>
      </c>
      <c r="CE96" s="24">
        <v>0</v>
      </c>
      <c r="CF96" s="24">
        <v>0</v>
      </c>
      <c r="CG96" s="24">
        <f t="shared" si="437"/>
        <v>0.68</v>
      </c>
      <c r="CH96" s="25">
        <f t="shared" si="424"/>
        <v>0</v>
      </c>
      <c r="CI96" s="25">
        <f t="shared" si="425"/>
        <v>0</v>
      </c>
      <c r="CJ96" s="25">
        <f t="shared" si="50"/>
        <v>0.68</v>
      </c>
      <c r="CK96" s="25">
        <f t="shared" si="50"/>
        <v>0</v>
      </c>
      <c r="CL96" s="24">
        <f t="shared" si="438"/>
        <v>0.68</v>
      </c>
      <c r="CM96" s="25">
        <f t="shared" si="426"/>
        <v>0</v>
      </c>
      <c r="CN96" s="25">
        <f t="shared" si="427"/>
        <v>0</v>
      </c>
      <c r="CO96" s="25">
        <f t="shared" si="367"/>
        <v>0.68</v>
      </c>
      <c r="CP96" s="25">
        <f t="shared" si="428"/>
        <v>0</v>
      </c>
      <c r="CQ96" s="19" t="s">
        <v>311</v>
      </c>
    </row>
    <row r="97" spans="1:95" s="13" customFormat="1" ht="94.5" x14ac:dyDescent="0.25">
      <c r="A97" s="5" t="s">
        <v>172</v>
      </c>
      <c r="B97" s="6" t="s">
        <v>173</v>
      </c>
      <c r="C97" s="45" t="s">
        <v>70</v>
      </c>
      <c r="D97" s="17" t="s">
        <v>333</v>
      </c>
      <c r="E97" s="17" t="s">
        <v>333</v>
      </c>
      <c r="F97" s="17" t="s">
        <v>333</v>
      </c>
      <c r="G97" s="17" t="s">
        <v>333</v>
      </c>
      <c r="H97" s="17" t="s">
        <v>333</v>
      </c>
      <c r="I97" s="23">
        <f t="shared" ref="I97" si="439">I98+I99</f>
        <v>2178.56</v>
      </c>
      <c r="J97" s="17" t="s">
        <v>333</v>
      </c>
      <c r="K97" s="17" t="s">
        <v>333</v>
      </c>
      <c r="L97" s="17" t="s">
        <v>333</v>
      </c>
      <c r="M97" s="17" t="s">
        <v>333</v>
      </c>
      <c r="N97" s="20">
        <v>0</v>
      </c>
      <c r="O97" s="23">
        <f t="shared" ref="O97:X97" si="440">O98+O99</f>
        <v>9.1999999999999993</v>
      </c>
      <c r="P97" s="23">
        <f t="shared" si="440"/>
        <v>1047.33</v>
      </c>
      <c r="Q97" s="23">
        <f t="shared" si="440"/>
        <v>1082.2</v>
      </c>
      <c r="R97" s="23">
        <f t="shared" si="440"/>
        <v>1047.5229999999999</v>
      </c>
      <c r="S97" s="23">
        <f t="shared" si="440"/>
        <v>1103.0219999999999</v>
      </c>
      <c r="T97" s="23">
        <f t="shared" ref="T97:V97" si="441">T98+T99</f>
        <v>2178.56</v>
      </c>
      <c r="U97" s="23">
        <f t="shared" si="440"/>
        <v>1657.7522300000001</v>
      </c>
      <c r="V97" s="23">
        <f t="shared" si="441"/>
        <v>31.07</v>
      </c>
      <c r="W97" s="23">
        <f t="shared" si="440"/>
        <v>1830.19</v>
      </c>
      <c r="X97" s="23">
        <f t="shared" si="440"/>
        <v>1193.2521099999999</v>
      </c>
      <c r="Y97" s="22">
        <f t="shared" si="362"/>
        <v>31.07</v>
      </c>
      <c r="Z97" s="23">
        <f t="shared" ref="Z97:AC97" si="442">Z98+Z99</f>
        <v>0</v>
      </c>
      <c r="AA97" s="23">
        <f t="shared" si="442"/>
        <v>0</v>
      </c>
      <c r="AB97" s="23">
        <f t="shared" si="442"/>
        <v>31.07</v>
      </c>
      <c r="AC97" s="23">
        <f t="shared" si="442"/>
        <v>0</v>
      </c>
      <c r="AD97" s="22">
        <f t="shared" si="363"/>
        <v>455.29999999999995</v>
      </c>
      <c r="AE97" s="23">
        <f t="shared" ref="AE97:AH97" si="443">AE98+AE99</f>
        <v>0</v>
      </c>
      <c r="AF97" s="23">
        <f t="shared" si="443"/>
        <v>0</v>
      </c>
      <c r="AG97" s="23">
        <f t="shared" si="443"/>
        <v>455.29999999999995</v>
      </c>
      <c r="AH97" s="23">
        <f t="shared" si="443"/>
        <v>0</v>
      </c>
      <c r="AI97" s="22">
        <f t="shared" si="372"/>
        <v>1830.19</v>
      </c>
      <c r="AJ97" s="23">
        <f t="shared" ref="AJ97:AK97" si="444">AJ98+AJ99</f>
        <v>0</v>
      </c>
      <c r="AK97" s="23">
        <f t="shared" si="444"/>
        <v>0</v>
      </c>
      <c r="AL97" s="23">
        <f>AL98+AL99</f>
        <v>196.4</v>
      </c>
      <c r="AM97" s="23">
        <f>AM98+AM99</f>
        <v>1633.79</v>
      </c>
      <c r="AN97" s="22">
        <f t="shared" ref="AN97:AN102" si="445">AO97+AP97+AQ97+AR97</f>
        <v>1193.24911</v>
      </c>
      <c r="AO97" s="23">
        <f t="shared" ref="AO97:AP97" si="446">AO98+AO99</f>
        <v>0</v>
      </c>
      <c r="AP97" s="23">
        <f t="shared" si="446"/>
        <v>0</v>
      </c>
      <c r="AQ97" s="23">
        <f>AQ98+AQ99</f>
        <v>198.70911000000001</v>
      </c>
      <c r="AR97" s="23">
        <f>AR98+AR99</f>
        <v>994.54</v>
      </c>
      <c r="AS97" s="22">
        <f>AT97+AU97+AV97+AW97</f>
        <v>0</v>
      </c>
      <c r="AT97" s="23">
        <f t="shared" ref="AT97:AU97" si="447">AT98+AT99</f>
        <v>0</v>
      </c>
      <c r="AU97" s="23">
        <f t="shared" si="447"/>
        <v>0</v>
      </c>
      <c r="AV97" s="23">
        <f>AV98+AV99</f>
        <v>0</v>
      </c>
      <c r="AW97" s="23">
        <f>AW98+AW99</f>
        <v>0</v>
      </c>
      <c r="AX97" s="22">
        <f t="shared" ref="AX97:AX102" si="448">AY97+AZ97+BA97+BB97</f>
        <v>0</v>
      </c>
      <c r="AY97" s="23">
        <f t="shared" ref="AY97:AZ97" si="449">AY98+AY99</f>
        <v>0</v>
      </c>
      <c r="AZ97" s="23">
        <f t="shared" si="449"/>
        <v>0</v>
      </c>
      <c r="BA97" s="23">
        <f>BA98+BA99</f>
        <v>0</v>
      </c>
      <c r="BB97" s="23">
        <f>BB98+BB99</f>
        <v>0</v>
      </c>
      <c r="BC97" s="22">
        <f>BD97+BE97+BF97+BG97</f>
        <v>0</v>
      </c>
      <c r="BD97" s="23">
        <f t="shared" ref="BD97:BE97" si="450">BD98+BD99</f>
        <v>0</v>
      </c>
      <c r="BE97" s="23">
        <f t="shared" si="450"/>
        <v>0</v>
      </c>
      <c r="BF97" s="23">
        <f>BF98+BF99</f>
        <v>0</v>
      </c>
      <c r="BG97" s="23">
        <f>BG98+BG99</f>
        <v>0</v>
      </c>
      <c r="BH97" s="22">
        <f>BI97+BJ97+BK97+BL97</f>
        <v>0</v>
      </c>
      <c r="BI97" s="23">
        <f t="shared" ref="BI97:BJ97" si="451">BI98+BI99</f>
        <v>0</v>
      </c>
      <c r="BJ97" s="23">
        <f t="shared" si="451"/>
        <v>0</v>
      </c>
      <c r="BK97" s="23">
        <f>BK98+BK99</f>
        <v>0</v>
      </c>
      <c r="BL97" s="23">
        <f>BL98+BL99</f>
        <v>0</v>
      </c>
      <c r="BM97" s="22"/>
      <c r="BN97" s="23">
        <f t="shared" ref="BN97:BO97" si="452">BN98+BN99</f>
        <v>0</v>
      </c>
      <c r="BO97" s="23">
        <f t="shared" si="452"/>
        <v>0</v>
      </c>
      <c r="BP97" s="23">
        <f>BP98+BP99</f>
        <v>0</v>
      </c>
      <c r="BQ97" s="23">
        <f>BQ98+BQ99</f>
        <v>0</v>
      </c>
      <c r="BR97" s="22">
        <f>BS97+BT97+BU97+BV97</f>
        <v>0</v>
      </c>
      <c r="BS97" s="23">
        <f t="shared" ref="BS97:BT97" si="453">BS98+BS99</f>
        <v>0</v>
      </c>
      <c r="BT97" s="23">
        <f t="shared" si="453"/>
        <v>0</v>
      </c>
      <c r="BU97" s="23">
        <f>BU98+BU99</f>
        <v>0</v>
      </c>
      <c r="BV97" s="23">
        <f>BV98+BV99</f>
        <v>0</v>
      </c>
      <c r="BW97" s="22"/>
      <c r="BX97" s="23">
        <f t="shared" ref="BX97:BY97" si="454">BX98+BX99</f>
        <v>0</v>
      </c>
      <c r="BY97" s="23">
        <f t="shared" si="454"/>
        <v>0</v>
      </c>
      <c r="BZ97" s="23">
        <f>BZ98+BZ99</f>
        <v>0</v>
      </c>
      <c r="CA97" s="23">
        <f>CA98+CA99</f>
        <v>0</v>
      </c>
      <c r="CB97" s="22">
        <f>CC97+CD97+CE97+CF97</f>
        <v>0</v>
      </c>
      <c r="CC97" s="23">
        <f t="shared" ref="CC97:CD97" si="455">CC98+CC99</f>
        <v>0</v>
      </c>
      <c r="CD97" s="23">
        <f t="shared" si="455"/>
        <v>0</v>
      </c>
      <c r="CE97" s="23">
        <f>CE98+CE99</f>
        <v>0</v>
      </c>
      <c r="CF97" s="23">
        <f>CF98+CF99</f>
        <v>0</v>
      </c>
      <c r="CG97" s="22">
        <f>CH97+CI97+CJ97+CK97</f>
        <v>1830.19</v>
      </c>
      <c r="CH97" s="23">
        <f t="shared" ref="CH97:CI97" si="456">CH98+CH99</f>
        <v>0</v>
      </c>
      <c r="CI97" s="23">
        <f t="shared" si="456"/>
        <v>0</v>
      </c>
      <c r="CJ97" s="23">
        <f t="shared" si="50"/>
        <v>196.4</v>
      </c>
      <c r="CK97" s="23">
        <f>CK98+CK99</f>
        <v>1633.79</v>
      </c>
      <c r="CL97" s="22">
        <f>CM97+CN97+CO97+CP97</f>
        <v>1193.24911</v>
      </c>
      <c r="CM97" s="23">
        <f t="shared" ref="CM97:CN97" si="457">CM98+CM99</f>
        <v>0</v>
      </c>
      <c r="CN97" s="23">
        <f t="shared" si="457"/>
        <v>0</v>
      </c>
      <c r="CO97" s="23">
        <f t="shared" si="367"/>
        <v>198.70911000000001</v>
      </c>
      <c r="CP97" s="23">
        <f>CP98+CP99</f>
        <v>994.54</v>
      </c>
      <c r="CQ97" s="19" t="s">
        <v>311</v>
      </c>
    </row>
    <row r="98" spans="1:95" s="47" customFormat="1" ht="78.75" x14ac:dyDescent="0.25">
      <c r="A98" s="4" t="s">
        <v>174</v>
      </c>
      <c r="B98" s="8" t="s">
        <v>175</v>
      </c>
      <c r="C98" s="46" t="s">
        <v>70</v>
      </c>
      <c r="D98" s="20" t="s">
        <v>333</v>
      </c>
      <c r="E98" s="20" t="s">
        <v>333</v>
      </c>
      <c r="F98" s="20" t="s">
        <v>333</v>
      </c>
      <c r="G98" s="20" t="s">
        <v>333</v>
      </c>
      <c r="H98" s="20" t="s">
        <v>333</v>
      </c>
      <c r="I98" s="20">
        <v>0</v>
      </c>
      <c r="J98" s="20" t="s">
        <v>333</v>
      </c>
      <c r="K98" s="20" t="s">
        <v>333</v>
      </c>
      <c r="L98" s="20" t="s">
        <v>333</v>
      </c>
      <c r="M98" s="20" t="s">
        <v>333</v>
      </c>
      <c r="N98" s="20">
        <v>0</v>
      </c>
      <c r="O98" s="24">
        <v>0</v>
      </c>
      <c r="P98" s="24">
        <v>0</v>
      </c>
      <c r="Q98" s="24">
        <v>0</v>
      </c>
      <c r="R98" s="24">
        <v>0</v>
      </c>
      <c r="S98" s="24">
        <v>0</v>
      </c>
      <c r="T98" s="25">
        <v>0</v>
      </c>
      <c r="U98" s="25">
        <v>0</v>
      </c>
      <c r="V98" s="25">
        <v>0</v>
      </c>
      <c r="W98" s="24">
        <v>0</v>
      </c>
      <c r="X98" s="24">
        <v>0</v>
      </c>
      <c r="Y98" s="24">
        <f t="shared" si="362"/>
        <v>0</v>
      </c>
      <c r="Z98" s="25">
        <v>0</v>
      </c>
      <c r="AA98" s="25">
        <v>0</v>
      </c>
      <c r="AB98" s="25">
        <v>0</v>
      </c>
      <c r="AC98" s="25">
        <v>0</v>
      </c>
      <c r="AD98" s="24">
        <f t="shared" si="363"/>
        <v>0</v>
      </c>
      <c r="AE98" s="25">
        <v>0</v>
      </c>
      <c r="AF98" s="25">
        <v>0</v>
      </c>
      <c r="AG98" s="25">
        <v>0</v>
      </c>
      <c r="AH98" s="25">
        <v>0</v>
      </c>
      <c r="AI98" s="24">
        <f t="shared" si="372"/>
        <v>0</v>
      </c>
      <c r="AJ98" s="25">
        <v>0</v>
      </c>
      <c r="AK98" s="25">
        <v>0</v>
      </c>
      <c r="AL98" s="25">
        <v>0</v>
      </c>
      <c r="AM98" s="25">
        <v>0</v>
      </c>
      <c r="AN98" s="24">
        <f t="shared" si="445"/>
        <v>0</v>
      </c>
      <c r="AO98" s="25">
        <v>0</v>
      </c>
      <c r="AP98" s="25">
        <v>0</v>
      </c>
      <c r="AQ98" s="25">
        <v>0</v>
      </c>
      <c r="AR98" s="25">
        <v>0</v>
      </c>
      <c r="AS98" s="24">
        <f t="shared" ref="AS98:AS99" si="458">AT98+AU98+AV98+AW98</f>
        <v>0</v>
      </c>
      <c r="AT98" s="25">
        <v>0</v>
      </c>
      <c r="AU98" s="25">
        <v>0</v>
      </c>
      <c r="AV98" s="25">
        <v>0</v>
      </c>
      <c r="AW98" s="25">
        <v>0</v>
      </c>
      <c r="AX98" s="24">
        <f t="shared" si="448"/>
        <v>0</v>
      </c>
      <c r="AY98" s="25">
        <v>0</v>
      </c>
      <c r="AZ98" s="25">
        <v>0</v>
      </c>
      <c r="BA98" s="25">
        <v>0</v>
      </c>
      <c r="BB98" s="25">
        <v>0</v>
      </c>
      <c r="BC98" s="24">
        <f t="shared" ref="BC98:BC99" si="459">BD98+BE98+BF98+BG98</f>
        <v>0</v>
      </c>
      <c r="BD98" s="25">
        <v>0</v>
      </c>
      <c r="BE98" s="25">
        <v>0</v>
      </c>
      <c r="BF98" s="25">
        <v>0</v>
      </c>
      <c r="BG98" s="25">
        <v>0</v>
      </c>
      <c r="BH98" s="24">
        <f t="shared" ref="BH98:BH99" si="460">BI98+BJ98+BK98+BL98</f>
        <v>0</v>
      </c>
      <c r="BI98" s="25">
        <v>0</v>
      </c>
      <c r="BJ98" s="25">
        <v>0</v>
      </c>
      <c r="BK98" s="25">
        <v>0</v>
      </c>
      <c r="BL98" s="25">
        <v>0</v>
      </c>
      <c r="BM98" s="24">
        <f t="shared" ref="BM98:BM99" si="461">BN98+BO98+BP98+BQ98</f>
        <v>0</v>
      </c>
      <c r="BN98" s="25">
        <v>0</v>
      </c>
      <c r="BO98" s="25">
        <v>0</v>
      </c>
      <c r="BP98" s="25">
        <v>0</v>
      </c>
      <c r="BQ98" s="25">
        <v>0</v>
      </c>
      <c r="BR98" s="24">
        <f t="shared" ref="BR98:BR99" si="462">BS98+BT98+BU98+BV98</f>
        <v>0</v>
      </c>
      <c r="BS98" s="25">
        <v>0</v>
      </c>
      <c r="BT98" s="25">
        <v>0</v>
      </c>
      <c r="BU98" s="25">
        <v>0</v>
      </c>
      <c r="BV98" s="25">
        <v>0</v>
      </c>
      <c r="BW98" s="24">
        <f t="shared" ref="BW98:BW99" si="463">BX98+BY98+BZ98+CA98</f>
        <v>0</v>
      </c>
      <c r="BX98" s="25">
        <v>0</v>
      </c>
      <c r="BY98" s="25">
        <v>0</v>
      </c>
      <c r="BZ98" s="25">
        <v>0</v>
      </c>
      <c r="CA98" s="25">
        <v>0</v>
      </c>
      <c r="CB98" s="24">
        <f t="shared" ref="CB98:CB99" si="464">CC98+CD98+CE98+CF98</f>
        <v>0</v>
      </c>
      <c r="CC98" s="25">
        <v>0</v>
      </c>
      <c r="CD98" s="25">
        <v>0</v>
      </c>
      <c r="CE98" s="25">
        <v>0</v>
      </c>
      <c r="CF98" s="25">
        <v>0</v>
      </c>
      <c r="CG98" s="24">
        <f t="shared" ref="CG98:CG125" si="465">CH98+CI98+CJ98+CK98</f>
        <v>0</v>
      </c>
      <c r="CH98" s="25">
        <v>0</v>
      </c>
      <c r="CI98" s="25">
        <v>0</v>
      </c>
      <c r="CJ98" s="25">
        <f t="shared" si="50"/>
        <v>0</v>
      </c>
      <c r="CK98" s="25">
        <v>0</v>
      </c>
      <c r="CL98" s="24">
        <f t="shared" ref="CL98:CL125" si="466">CM98+CN98+CO98+CP98</f>
        <v>0</v>
      </c>
      <c r="CM98" s="25">
        <v>0</v>
      </c>
      <c r="CN98" s="25">
        <v>0</v>
      </c>
      <c r="CO98" s="25">
        <f t="shared" si="367"/>
        <v>0</v>
      </c>
      <c r="CP98" s="25">
        <v>0</v>
      </c>
      <c r="CQ98" s="19" t="s">
        <v>311</v>
      </c>
    </row>
    <row r="99" spans="1:95" s="47" customFormat="1" ht="78.75" x14ac:dyDescent="0.25">
      <c r="A99" s="4" t="s">
        <v>176</v>
      </c>
      <c r="B99" s="8" t="s">
        <v>177</v>
      </c>
      <c r="C99" s="46" t="s">
        <v>70</v>
      </c>
      <c r="D99" s="20" t="s">
        <v>333</v>
      </c>
      <c r="E99" s="20" t="s">
        <v>333</v>
      </c>
      <c r="F99" s="20" t="s">
        <v>333</v>
      </c>
      <c r="G99" s="20" t="s">
        <v>333</v>
      </c>
      <c r="H99" s="20" t="s">
        <v>333</v>
      </c>
      <c r="I99" s="25">
        <f>I101+I102+I100</f>
        <v>2178.56</v>
      </c>
      <c r="J99" s="20" t="s">
        <v>333</v>
      </c>
      <c r="K99" s="20" t="s">
        <v>333</v>
      </c>
      <c r="L99" s="20" t="s">
        <v>333</v>
      </c>
      <c r="M99" s="20" t="s">
        <v>333</v>
      </c>
      <c r="N99" s="20">
        <v>0</v>
      </c>
      <c r="O99" s="25">
        <f>O101+O102</f>
        <v>9.1999999999999993</v>
      </c>
      <c r="P99" s="25">
        <f>P101+P102+P100</f>
        <v>1047.33</v>
      </c>
      <c r="Q99" s="25">
        <f t="shared" ref="Q99:S99" si="467">Q101+Q102+Q100</f>
        <v>1082.2</v>
      </c>
      <c r="R99" s="25">
        <f t="shared" si="467"/>
        <v>1047.5229999999999</v>
      </c>
      <c r="S99" s="25">
        <f t="shared" si="467"/>
        <v>1103.0219999999999</v>
      </c>
      <c r="T99" s="25">
        <f t="shared" ref="T99" si="468">T101+T102+T100</f>
        <v>2178.56</v>
      </c>
      <c r="U99" s="25">
        <f t="shared" ref="U99" si="469">U101+U102+U100</f>
        <v>1657.7522300000001</v>
      </c>
      <c r="V99" s="25">
        <f t="shared" ref="V99" si="470">V101+V102+V100</f>
        <v>31.07</v>
      </c>
      <c r="W99" s="25">
        <f t="shared" ref="W99" si="471">W101+W102+W100</f>
        <v>1830.19</v>
      </c>
      <c r="X99" s="25">
        <f t="shared" ref="X99" si="472">X101+X102+X100</f>
        <v>1193.2521099999999</v>
      </c>
      <c r="Y99" s="24">
        <f t="shared" si="362"/>
        <v>31.07</v>
      </c>
      <c r="Z99" s="25">
        <f t="shared" ref="Z99" si="473">Z101+Z102+Z100</f>
        <v>0</v>
      </c>
      <c r="AA99" s="25">
        <f t="shared" ref="AA99" si="474">AA101+AA102+AA100</f>
        <v>0</v>
      </c>
      <c r="AB99" s="25">
        <f t="shared" ref="AB99" si="475">AB101+AB102+AB100</f>
        <v>31.07</v>
      </c>
      <c r="AC99" s="25">
        <f t="shared" ref="AC99" si="476">AC101+AC102+AC100</f>
        <v>0</v>
      </c>
      <c r="AD99" s="24">
        <f t="shared" si="363"/>
        <v>455.29999999999995</v>
      </c>
      <c r="AE99" s="25">
        <f t="shared" ref="AE99" si="477">AE101+AE102+AE100</f>
        <v>0</v>
      </c>
      <c r="AF99" s="25">
        <f t="shared" ref="AF99" si="478">AF101+AF102+AF100</f>
        <v>0</v>
      </c>
      <c r="AG99" s="25">
        <f t="shared" ref="AG99" si="479">AG101+AG102+AG100</f>
        <v>455.29999999999995</v>
      </c>
      <c r="AH99" s="25">
        <f t="shared" ref="AH99" si="480">AH101+AH102+AH100</f>
        <v>0</v>
      </c>
      <c r="AI99" s="24">
        <f t="shared" si="372"/>
        <v>1830.19</v>
      </c>
      <c r="AJ99" s="25">
        <f>AJ101+AJ102+AJ100</f>
        <v>0</v>
      </c>
      <c r="AK99" s="25">
        <f t="shared" ref="AK99:AM99" si="481">AK101+AK102+AK100</f>
        <v>0</v>
      </c>
      <c r="AL99" s="25">
        <f t="shared" si="481"/>
        <v>196.4</v>
      </c>
      <c r="AM99" s="25">
        <f t="shared" si="481"/>
        <v>1633.79</v>
      </c>
      <c r="AN99" s="24">
        <f t="shared" si="445"/>
        <v>1193.24911</v>
      </c>
      <c r="AO99" s="25">
        <f>AO101+AO102+AO100</f>
        <v>0</v>
      </c>
      <c r="AP99" s="25">
        <f t="shared" ref="AP99" si="482">AP101+AP102+AP100</f>
        <v>0</v>
      </c>
      <c r="AQ99" s="25">
        <f t="shared" ref="AQ99" si="483">AQ101+AQ102+AQ100</f>
        <v>198.70911000000001</v>
      </c>
      <c r="AR99" s="25">
        <f t="shared" ref="AR99" si="484">AR101+AR102+AR100</f>
        <v>994.54</v>
      </c>
      <c r="AS99" s="24">
        <f t="shared" si="458"/>
        <v>0</v>
      </c>
      <c r="AT99" s="25">
        <f t="shared" ref="AT99" si="485">AT101+AT102+AT100</f>
        <v>0</v>
      </c>
      <c r="AU99" s="25">
        <f t="shared" ref="AU99" si="486">AU101+AU102+AU100</f>
        <v>0</v>
      </c>
      <c r="AV99" s="25">
        <f t="shared" ref="AV99" si="487">AV101+AV102+AV100</f>
        <v>0</v>
      </c>
      <c r="AW99" s="25">
        <f t="shared" ref="AW99" si="488">AW101+AW102+AW100</f>
        <v>0</v>
      </c>
      <c r="AX99" s="24">
        <f t="shared" si="448"/>
        <v>0</v>
      </c>
      <c r="AY99" s="25">
        <f t="shared" ref="AY99" si="489">AY101+AY102+AY100</f>
        <v>0</v>
      </c>
      <c r="AZ99" s="25">
        <f t="shared" ref="AZ99" si="490">AZ101+AZ102+AZ100</f>
        <v>0</v>
      </c>
      <c r="BA99" s="25">
        <f t="shared" ref="BA99" si="491">BA101+BA102+BA100</f>
        <v>0</v>
      </c>
      <c r="BB99" s="25">
        <f t="shared" ref="BB99" si="492">BB101+BB102+BB100</f>
        <v>0</v>
      </c>
      <c r="BC99" s="24">
        <f t="shared" si="459"/>
        <v>0</v>
      </c>
      <c r="BD99" s="25">
        <f t="shared" ref="BD99" si="493">BD101+BD102+BD100</f>
        <v>0</v>
      </c>
      <c r="BE99" s="25">
        <f t="shared" ref="BE99" si="494">BE101+BE102+BE100</f>
        <v>0</v>
      </c>
      <c r="BF99" s="25">
        <f t="shared" ref="BF99" si="495">BF101+BF102+BF100</f>
        <v>0</v>
      </c>
      <c r="BG99" s="25">
        <f t="shared" ref="BG99" si="496">BG101+BG102+BG100</f>
        <v>0</v>
      </c>
      <c r="BH99" s="24">
        <f t="shared" si="460"/>
        <v>0</v>
      </c>
      <c r="BI99" s="25">
        <f t="shared" ref="BI99:BL99" si="497">BI101+BI102+BI100</f>
        <v>0</v>
      </c>
      <c r="BJ99" s="25">
        <f t="shared" si="497"/>
        <v>0</v>
      </c>
      <c r="BK99" s="25">
        <f t="shared" si="497"/>
        <v>0</v>
      </c>
      <c r="BL99" s="25">
        <f t="shared" si="497"/>
        <v>0</v>
      </c>
      <c r="BM99" s="24">
        <f t="shared" si="461"/>
        <v>0</v>
      </c>
      <c r="BN99" s="25">
        <f t="shared" ref="BN99" si="498">BN101+BN102+BN100</f>
        <v>0</v>
      </c>
      <c r="BO99" s="25">
        <f t="shared" ref="BO99" si="499">BO101+BO102+BO100</f>
        <v>0</v>
      </c>
      <c r="BP99" s="25">
        <f t="shared" ref="BP99" si="500">BP101+BP102+BP100</f>
        <v>0</v>
      </c>
      <c r="BQ99" s="25">
        <f t="shared" ref="BQ99" si="501">BQ101+BQ102+BQ100</f>
        <v>0</v>
      </c>
      <c r="BR99" s="24">
        <f t="shared" si="462"/>
        <v>0</v>
      </c>
      <c r="BS99" s="25">
        <f t="shared" ref="BS99:BV99" si="502">BS101+BS102+BS100</f>
        <v>0</v>
      </c>
      <c r="BT99" s="25">
        <f t="shared" si="502"/>
        <v>0</v>
      </c>
      <c r="BU99" s="25">
        <f t="shared" si="502"/>
        <v>0</v>
      </c>
      <c r="BV99" s="25">
        <f t="shared" si="502"/>
        <v>0</v>
      </c>
      <c r="BW99" s="24">
        <f t="shared" si="463"/>
        <v>0</v>
      </c>
      <c r="BX99" s="25">
        <f t="shared" ref="BX99" si="503">BX101+BX102+BX100</f>
        <v>0</v>
      </c>
      <c r="BY99" s="25">
        <f t="shared" ref="BY99" si="504">BY101+BY102+BY100</f>
        <v>0</v>
      </c>
      <c r="BZ99" s="25">
        <f t="shared" ref="BZ99" si="505">BZ101+BZ102+BZ100</f>
        <v>0</v>
      </c>
      <c r="CA99" s="25">
        <f t="shared" ref="CA99" si="506">CA101+CA102+CA100</f>
        <v>0</v>
      </c>
      <c r="CB99" s="24">
        <f t="shared" si="464"/>
        <v>0</v>
      </c>
      <c r="CC99" s="25">
        <f t="shared" ref="CC99:CF99" si="507">CC101+CC102+CC100</f>
        <v>0</v>
      </c>
      <c r="CD99" s="25">
        <f t="shared" si="507"/>
        <v>0</v>
      </c>
      <c r="CE99" s="25">
        <f t="shared" si="507"/>
        <v>0</v>
      </c>
      <c r="CF99" s="25">
        <f t="shared" si="507"/>
        <v>0</v>
      </c>
      <c r="CG99" s="24">
        <f t="shared" si="465"/>
        <v>1830.19</v>
      </c>
      <c r="CH99" s="25">
        <f>CH101+CH102+CH100</f>
        <v>0</v>
      </c>
      <c r="CI99" s="25">
        <f>CI101+CI102+CI100</f>
        <v>0</v>
      </c>
      <c r="CJ99" s="25">
        <f t="shared" si="50"/>
        <v>196.4</v>
      </c>
      <c r="CK99" s="25">
        <f>CK101+CK102</f>
        <v>1633.79</v>
      </c>
      <c r="CL99" s="24">
        <f t="shared" si="466"/>
        <v>1193.24911</v>
      </c>
      <c r="CM99" s="25">
        <f>CM101+CM102</f>
        <v>0</v>
      </c>
      <c r="CN99" s="25">
        <f t="shared" ref="CN99" si="508">AP99+AZ99+BJ99+BT99+CD99</f>
        <v>0</v>
      </c>
      <c r="CO99" s="25">
        <f>CO101+CO102+CO100</f>
        <v>198.70911000000001</v>
      </c>
      <c r="CP99" s="25">
        <f>CP101+CP102+CP100</f>
        <v>994.54</v>
      </c>
      <c r="CQ99" s="19" t="s">
        <v>311</v>
      </c>
    </row>
    <row r="100" spans="1:95" s="47" customFormat="1" ht="31.5" x14ac:dyDescent="0.25">
      <c r="A100" s="4" t="s">
        <v>178</v>
      </c>
      <c r="B100" s="75" t="s">
        <v>335</v>
      </c>
      <c r="C100" s="46" t="s">
        <v>328</v>
      </c>
      <c r="D100" s="24" t="s">
        <v>304</v>
      </c>
      <c r="E100" s="18">
        <v>2017</v>
      </c>
      <c r="F100" s="18">
        <v>2017</v>
      </c>
      <c r="G100" s="20">
        <v>2018</v>
      </c>
      <c r="H100" s="20" t="s">
        <v>333</v>
      </c>
      <c r="I100" s="25">
        <v>0</v>
      </c>
      <c r="J100" s="20" t="s">
        <v>333</v>
      </c>
      <c r="K100" s="21">
        <v>20.32798</v>
      </c>
      <c r="L100" s="21">
        <v>99.609110000000001</v>
      </c>
      <c r="M100" s="76">
        <v>43150</v>
      </c>
      <c r="N100" s="20">
        <v>0</v>
      </c>
      <c r="O100" s="25">
        <v>0</v>
      </c>
      <c r="P100" s="25">
        <v>93.68</v>
      </c>
      <c r="Q100" s="24">
        <v>100.941</v>
      </c>
      <c r="R100" s="24">
        <v>93.68</v>
      </c>
      <c r="S100" s="24">
        <v>126.57299999999999</v>
      </c>
      <c r="T100" s="25">
        <v>0</v>
      </c>
      <c r="U100" s="21">
        <v>99.609110000000001</v>
      </c>
      <c r="V100" s="25">
        <v>0</v>
      </c>
      <c r="W100" s="24">
        <v>0</v>
      </c>
      <c r="X100" s="24">
        <v>96.289109999999994</v>
      </c>
      <c r="Y100" s="24">
        <f t="shared" si="362"/>
        <v>0</v>
      </c>
      <c r="Z100" s="24">
        <v>0</v>
      </c>
      <c r="AA100" s="24">
        <v>0</v>
      </c>
      <c r="AB100" s="24">
        <v>0</v>
      </c>
      <c r="AC100" s="24">
        <v>0</v>
      </c>
      <c r="AD100" s="24">
        <f t="shared" si="363"/>
        <v>3.32</v>
      </c>
      <c r="AE100" s="24">
        <v>0</v>
      </c>
      <c r="AF100" s="24">
        <v>0</v>
      </c>
      <c r="AG100" s="24">
        <v>3.32</v>
      </c>
      <c r="AH100" s="24">
        <v>0</v>
      </c>
      <c r="AI100" s="24">
        <f t="shared" ref="AI100" si="509">AJ100+AK100+AL100+AM100</f>
        <v>0</v>
      </c>
      <c r="AJ100" s="24">
        <v>0</v>
      </c>
      <c r="AK100" s="24">
        <v>0</v>
      </c>
      <c r="AL100" s="25">
        <v>0</v>
      </c>
      <c r="AM100" s="24">
        <v>0</v>
      </c>
      <c r="AN100" s="24">
        <f t="shared" si="445"/>
        <v>96.289109999999994</v>
      </c>
      <c r="AO100" s="24">
        <v>0</v>
      </c>
      <c r="AP100" s="24">
        <v>0</v>
      </c>
      <c r="AQ100" s="24">
        <v>96.289109999999994</v>
      </c>
      <c r="AR100" s="24">
        <v>0</v>
      </c>
      <c r="AS100" s="24">
        <f t="shared" ref="AS100" si="510">AT100+AU100+AV100+AW100</f>
        <v>0</v>
      </c>
      <c r="AT100" s="24">
        <v>0</v>
      </c>
      <c r="AU100" s="24">
        <v>0</v>
      </c>
      <c r="AV100" s="25">
        <v>0</v>
      </c>
      <c r="AW100" s="24">
        <v>0</v>
      </c>
      <c r="AX100" s="24">
        <f t="shared" si="448"/>
        <v>0</v>
      </c>
      <c r="AY100" s="24">
        <v>0</v>
      </c>
      <c r="AZ100" s="24">
        <v>0</v>
      </c>
      <c r="BA100" s="24">
        <v>0</v>
      </c>
      <c r="BB100" s="24">
        <v>0</v>
      </c>
      <c r="BC100" s="24">
        <f t="shared" ref="BC100" si="511">BD100+BE100+BF100+BG100</f>
        <v>0</v>
      </c>
      <c r="BD100" s="24">
        <v>0</v>
      </c>
      <c r="BE100" s="24">
        <v>0</v>
      </c>
      <c r="BF100" s="25">
        <v>0</v>
      </c>
      <c r="BG100" s="24">
        <v>0</v>
      </c>
      <c r="BH100" s="24">
        <f t="shared" ref="BH100:BH103" si="512">BI100+BJ100+BK100+BL100</f>
        <v>0</v>
      </c>
      <c r="BI100" s="24">
        <v>0</v>
      </c>
      <c r="BJ100" s="24">
        <v>0</v>
      </c>
      <c r="BK100" s="24">
        <v>0</v>
      </c>
      <c r="BL100" s="24">
        <v>0</v>
      </c>
      <c r="BM100" s="24">
        <f t="shared" ref="BM100" si="513">BN100+BO100+BP100+BQ100</f>
        <v>0</v>
      </c>
      <c r="BN100" s="24">
        <v>0</v>
      </c>
      <c r="BO100" s="24">
        <v>0</v>
      </c>
      <c r="BP100" s="24">
        <v>0</v>
      </c>
      <c r="BQ100" s="24">
        <v>0</v>
      </c>
      <c r="BR100" s="24">
        <f t="shared" ref="BR100:BR108" si="514">BS100+BT100+BU100+BV100</f>
        <v>0</v>
      </c>
      <c r="BS100" s="24">
        <v>0</v>
      </c>
      <c r="BT100" s="24">
        <v>0</v>
      </c>
      <c r="BU100" s="24">
        <v>0</v>
      </c>
      <c r="BV100" s="24">
        <v>0</v>
      </c>
      <c r="BW100" s="24">
        <f t="shared" ref="BW100" si="515">BX100+BY100+BZ100+CA100</f>
        <v>0</v>
      </c>
      <c r="BX100" s="24">
        <v>0</v>
      </c>
      <c r="BY100" s="24">
        <v>0</v>
      </c>
      <c r="BZ100" s="24">
        <v>0</v>
      </c>
      <c r="CA100" s="24">
        <v>0</v>
      </c>
      <c r="CB100" s="24">
        <f t="shared" ref="CB100:CB103" si="516">CC100+CD100+CE100+CF100</f>
        <v>0</v>
      </c>
      <c r="CC100" s="24">
        <v>0</v>
      </c>
      <c r="CD100" s="24">
        <v>0</v>
      </c>
      <c r="CE100" s="24">
        <v>0</v>
      </c>
      <c r="CF100" s="24">
        <v>0</v>
      </c>
      <c r="CG100" s="24">
        <f t="shared" ref="CG100" si="517">CH100+CI100+CJ100+CK100</f>
        <v>0</v>
      </c>
      <c r="CH100" s="24">
        <v>0</v>
      </c>
      <c r="CI100" s="24">
        <v>0</v>
      </c>
      <c r="CJ100" s="25">
        <f t="shared" ref="CJ100" si="518">AL100+AV100+BF100+BP100+BZ100</f>
        <v>0</v>
      </c>
      <c r="CK100" s="25">
        <f t="shared" ref="CK100" si="519">AM100+AW100+BG100+BQ100+CA100</f>
        <v>0</v>
      </c>
      <c r="CL100" s="24">
        <f t="shared" ref="CL100" si="520">CM100+CN100+CO100+CP100</f>
        <v>96.289109999999994</v>
      </c>
      <c r="CM100" s="24">
        <v>0</v>
      </c>
      <c r="CN100" s="24">
        <v>0</v>
      </c>
      <c r="CO100" s="25">
        <f t="shared" ref="CO100" si="521">AQ100+BA100+BK100+BU100+CE100</f>
        <v>96.289109999999994</v>
      </c>
      <c r="CP100" s="25">
        <f t="shared" ref="CP100" si="522">AR100+BB100+BL100+BV100+CF100</f>
        <v>0</v>
      </c>
      <c r="CQ100" s="19"/>
    </row>
    <row r="101" spans="1:95" s="47" customFormat="1" ht="63" x14ac:dyDescent="0.25">
      <c r="A101" s="4" t="s">
        <v>181</v>
      </c>
      <c r="B101" s="8" t="s">
        <v>179</v>
      </c>
      <c r="C101" s="46" t="s">
        <v>180</v>
      </c>
      <c r="D101" s="20" t="s">
        <v>304</v>
      </c>
      <c r="E101" s="18">
        <v>2014</v>
      </c>
      <c r="F101" s="18">
        <v>2018</v>
      </c>
      <c r="G101" s="20">
        <v>2018</v>
      </c>
      <c r="H101" s="24">
        <v>220.01599999999999</v>
      </c>
      <c r="I101" s="24">
        <v>1076.33</v>
      </c>
      <c r="J101" s="77">
        <v>42705</v>
      </c>
      <c r="K101" s="24">
        <v>220.01599999999999</v>
      </c>
      <c r="L101" s="24">
        <v>1076.33</v>
      </c>
      <c r="M101" s="77">
        <v>42705</v>
      </c>
      <c r="N101" s="20">
        <v>0</v>
      </c>
      <c r="O101" s="24">
        <v>9.1999999999999993</v>
      </c>
      <c r="P101" s="24">
        <v>0</v>
      </c>
      <c r="Q101" s="24">
        <v>0</v>
      </c>
      <c r="R101" s="24">
        <v>0</v>
      </c>
      <c r="S101" s="24">
        <v>0</v>
      </c>
      <c r="T101" s="24">
        <v>1076.33</v>
      </c>
      <c r="U101" s="24">
        <v>1076.33</v>
      </c>
      <c r="V101" s="24">
        <v>0</v>
      </c>
      <c r="W101" s="24">
        <v>727.96</v>
      </c>
      <c r="X101" s="24">
        <v>618.48</v>
      </c>
      <c r="Y101" s="24">
        <f t="shared" ref="Y101:Y103" si="523">Z101+AA101+AB101+AC101</f>
        <v>0</v>
      </c>
      <c r="Z101" s="24">
        <v>0</v>
      </c>
      <c r="AA101" s="24">
        <v>0</v>
      </c>
      <c r="AB101" s="24">
        <v>0</v>
      </c>
      <c r="AC101" s="24">
        <v>0</v>
      </c>
      <c r="AD101" s="24">
        <f t="shared" ref="AD101:AD103" si="524">AE101+AF101+AG101+AH101</f>
        <v>448.65</v>
      </c>
      <c r="AE101" s="24">
        <v>0</v>
      </c>
      <c r="AF101" s="24">
        <v>0</v>
      </c>
      <c r="AG101" s="24">
        <v>448.65</v>
      </c>
      <c r="AH101" s="24">
        <v>0</v>
      </c>
      <c r="AI101" s="24">
        <f t="shared" si="372"/>
        <v>727.95999999999992</v>
      </c>
      <c r="AJ101" s="24">
        <v>0</v>
      </c>
      <c r="AK101" s="24">
        <v>0</v>
      </c>
      <c r="AL101" s="25">
        <v>196.4</v>
      </c>
      <c r="AM101" s="24">
        <v>531.55999999999995</v>
      </c>
      <c r="AN101" s="24">
        <f>AO101+AP101+AQ101+AR101</f>
        <v>618.4799999999999</v>
      </c>
      <c r="AO101" s="24">
        <v>0</v>
      </c>
      <c r="AP101" s="24">
        <v>0</v>
      </c>
      <c r="AQ101" s="24">
        <v>102.42</v>
      </c>
      <c r="AR101" s="24">
        <v>516.05999999999995</v>
      </c>
      <c r="AS101" s="24">
        <f t="shared" ref="AS101:AS102" si="525">AT101+AU101+AV101+AW101</f>
        <v>0</v>
      </c>
      <c r="AT101" s="24">
        <v>0</v>
      </c>
      <c r="AU101" s="24">
        <v>0</v>
      </c>
      <c r="AV101" s="25">
        <v>0</v>
      </c>
      <c r="AW101" s="24">
        <v>0</v>
      </c>
      <c r="AX101" s="24">
        <f t="shared" si="448"/>
        <v>0</v>
      </c>
      <c r="AY101" s="24">
        <v>0</v>
      </c>
      <c r="AZ101" s="24">
        <v>0</v>
      </c>
      <c r="BA101" s="24">
        <v>0</v>
      </c>
      <c r="BB101" s="24">
        <v>0</v>
      </c>
      <c r="BC101" s="24">
        <f t="shared" ref="BC101:BC102" si="526">BD101+BE101+BF101+BG101</f>
        <v>0</v>
      </c>
      <c r="BD101" s="24">
        <v>0</v>
      </c>
      <c r="BE101" s="24">
        <v>0</v>
      </c>
      <c r="BF101" s="25">
        <v>0</v>
      </c>
      <c r="BG101" s="24">
        <v>0</v>
      </c>
      <c r="BH101" s="24">
        <f t="shared" si="512"/>
        <v>0</v>
      </c>
      <c r="BI101" s="24">
        <v>0</v>
      </c>
      <c r="BJ101" s="24">
        <v>0</v>
      </c>
      <c r="BK101" s="24">
        <v>0</v>
      </c>
      <c r="BL101" s="24">
        <v>0</v>
      </c>
      <c r="BM101" s="24">
        <f t="shared" ref="BM101:BM102" si="527">BN101+BO101+BP101+BQ101</f>
        <v>0</v>
      </c>
      <c r="BN101" s="24">
        <v>0</v>
      </c>
      <c r="BO101" s="24">
        <v>0</v>
      </c>
      <c r="BP101" s="24">
        <v>0</v>
      </c>
      <c r="BQ101" s="24">
        <v>0</v>
      </c>
      <c r="BR101" s="24">
        <f t="shared" si="514"/>
        <v>0</v>
      </c>
      <c r="BS101" s="24">
        <v>0</v>
      </c>
      <c r="BT101" s="24">
        <v>0</v>
      </c>
      <c r="BU101" s="24">
        <v>0</v>
      </c>
      <c r="BV101" s="24">
        <v>0</v>
      </c>
      <c r="BW101" s="24">
        <f t="shared" ref="BW101:BW102" si="528">BX101+BY101+BZ101+CA101</f>
        <v>0</v>
      </c>
      <c r="BX101" s="24">
        <v>0</v>
      </c>
      <c r="BY101" s="24">
        <v>0</v>
      </c>
      <c r="BZ101" s="24">
        <v>0</v>
      </c>
      <c r="CA101" s="24">
        <v>0</v>
      </c>
      <c r="CB101" s="24">
        <f t="shared" si="516"/>
        <v>0</v>
      </c>
      <c r="CC101" s="24">
        <v>0</v>
      </c>
      <c r="CD101" s="24">
        <v>0</v>
      </c>
      <c r="CE101" s="24">
        <v>0</v>
      </c>
      <c r="CF101" s="24">
        <v>0</v>
      </c>
      <c r="CG101" s="24">
        <f t="shared" si="465"/>
        <v>727.95999999999992</v>
      </c>
      <c r="CH101" s="24">
        <v>0</v>
      </c>
      <c r="CI101" s="24">
        <v>0</v>
      </c>
      <c r="CJ101" s="25">
        <f>AL101+AV101+BF101+BP101+BZ101</f>
        <v>196.4</v>
      </c>
      <c r="CK101" s="25">
        <f t="shared" si="50"/>
        <v>531.55999999999995</v>
      </c>
      <c r="CL101" s="24">
        <f t="shared" si="466"/>
        <v>618.4799999999999</v>
      </c>
      <c r="CM101" s="24">
        <v>0</v>
      </c>
      <c r="CN101" s="24">
        <v>0</v>
      </c>
      <c r="CO101" s="25">
        <f t="shared" si="367"/>
        <v>102.42</v>
      </c>
      <c r="CP101" s="25">
        <f t="shared" ref="CP101:CP102" si="529">AR101+BB101+BL101+BV101+CF101</f>
        <v>516.05999999999995</v>
      </c>
      <c r="CQ101" s="19" t="s">
        <v>311</v>
      </c>
    </row>
    <row r="102" spans="1:95" s="47" customFormat="1" ht="63" x14ac:dyDescent="0.25">
      <c r="A102" s="4" t="s">
        <v>329</v>
      </c>
      <c r="B102" s="8" t="s">
        <v>182</v>
      </c>
      <c r="C102" s="46" t="s">
        <v>183</v>
      </c>
      <c r="D102" s="20" t="s">
        <v>304</v>
      </c>
      <c r="E102" s="18">
        <v>2017</v>
      </c>
      <c r="F102" s="18">
        <v>2018</v>
      </c>
      <c r="G102" s="20">
        <v>2018</v>
      </c>
      <c r="H102" s="20" t="s">
        <v>333</v>
      </c>
      <c r="I102" s="25">
        <v>1102.23</v>
      </c>
      <c r="J102" s="20" t="s">
        <v>333</v>
      </c>
      <c r="K102" s="21">
        <v>95.996250000000003</v>
      </c>
      <c r="L102" s="21">
        <v>481.81312000000003</v>
      </c>
      <c r="M102" s="76">
        <v>43150</v>
      </c>
      <c r="N102" s="20">
        <v>0</v>
      </c>
      <c r="O102" s="24">
        <v>0</v>
      </c>
      <c r="P102" s="24">
        <v>953.65</v>
      </c>
      <c r="Q102" s="24">
        <v>981.25900000000001</v>
      </c>
      <c r="R102" s="24">
        <v>953.84299999999996</v>
      </c>
      <c r="S102" s="24">
        <v>976.44899999999996</v>
      </c>
      <c r="T102" s="24">
        <v>1102.23</v>
      </c>
      <c r="U102" s="21">
        <v>481.81312000000003</v>
      </c>
      <c r="V102" s="24">
        <v>31.07</v>
      </c>
      <c r="W102" s="24">
        <v>1102.23</v>
      </c>
      <c r="X102" s="24">
        <v>478.483</v>
      </c>
      <c r="Y102" s="24">
        <f t="shared" si="523"/>
        <v>31.07</v>
      </c>
      <c r="Z102" s="24">
        <v>0</v>
      </c>
      <c r="AA102" s="24">
        <v>0</v>
      </c>
      <c r="AB102" s="24">
        <v>31.07</v>
      </c>
      <c r="AC102" s="24">
        <v>0</v>
      </c>
      <c r="AD102" s="24">
        <f t="shared" si="524"/>
        <v>3.33</v>
      </c>
      <c r="AE102" s="24">
        <v>0</v>
      </c>
      <c r="AF102" s="24">
        <v>0</v>
      </c>
      <c r="AG102" s="24">
        <v>3.33</v>
      </c>
      <c r="AH102" s="24">
        <v>0</v>
      </c>
      <c r="AI102" s="24">
        <f t="shared" si="372"/>
        <v>1102.23</v>
      </c>
      <c r="AJ102" s="24">
        <v>0</v>
      </c>
      <c r="AK102" s="24">
        <v>0</v>
      </c>
      <c r="AL102" s="25">
        <v>0</v>
      </c>
      <c r="AM102" s="24">
        <v>1102.23</v>
      </c>
      <c r="AN102" s="24">
        <f t="shared" si="445"/>
        <v>478.48</v>
      </c>
      <c r="AO102" s="24">
        <v>0</v>
      </c>
      <c r="AP102" s="24">
        <v>0</v>
      </c>
      <c r="AQ102" s="24">
        <v>0</v>
      </c>
      <c r="AR102" s="24">
        <v>478.48</v>
      </c>
      <c r="AS102" s="24">
        <f t="shared" si="525"/>
        <v>0</v>
      </c>
      <c r="AT102" s="24">
        <v>0</v>
      </c>
      <c r="AU102" s="24">
        <v>0</v>
      </c>
      <c r="AV102" s="25">
        <v>0</v>
      </c>
      <c r="AW102" s="24">
        <v>0</v>
      </c>
      <c r="AX102" s="24">
        <f t="shared" si="448"/>
        <v>0</v>
      </c>
      <c r="AY102" s="24">
        <v>0</v>
      </c>
      <c r="AZ102" s="24">
        <v>0</v>
      </c>
      <c r="BA102" s="24">
        <v>0</v>
      </c>
      <c r="BB102" s="24">
        <v>0</v>
      </c>
      <c r="BC102" s="24">
        <f t="shared" si="526"/>
        <v>0</v>
      </c>
      <c r="BD102" s="24">
        <v>0</v>
      </c>
      <c r="BE102" s="24">
        <v>0</v>
      </c>
      <c r="BF102" s="25">
        <v>0</v>
      </c>
      <c r="BG102" s="24">
        <v>0</v>
      </c>
      <c r="BH102" s="24">
        <f t="shared" si="512"/>
        <v>0</v>
      </c>
      <c r="BI102" s="24">
        <v>0</v>
      </c>
      <c r="BJ102" s="24">
        <v>0</v>
      </c>
      <c r="BK102" s="24">
        <v>0</v>
      </c>
      <c r="BL102" s="24">
        <v>0</v>
      </c>
      <c r="BM102" s="24">
        <f t="shared" si="527"/>
        <v>0</v>
      </c>
      <c r="BN102" s="24">
        <v>0</v>
      </c>
      <c r="BO102" s="24">
        <v>0</v>
      </c>
      <c r="BP102" s="24">
        <v>0</v>
      </c>
      <c r="BQ102" s="24">
        <v>0</v>
      </c>
      <c r="BR102" s="24">
        <f t="shared" si="514"/>
        <v>0</v>
      </c>
      <c r="BS102" s="24">
        <v>0</v>
      </c>
      <c r="BT102" s="24">
        <v>0</v>
      </c>
      <c r="BU102" s="24">
        <v>0</v>
      </c>
      <c r="BV102" s="24">
        <v>0</v>
      </c>
      <c r="BW102" s="24">
        <f t="shared" si="528"/>
        <v>0</v>
      </c>
      <c r="BX102" s="24">
        <v>0</v>
      </c>
      <c r="BY102" s="24">
        <v>0</v>
      </c>
      <c r="BZ102" s="24">
        <v>0</v>
      </c>
      <c r="CA102" s="24">
        <v>0</v>
      </c>
      <c r="CB102" s="24">
        <f t="shared" si="516"/>
        <v>0</v>
      </c>
      <c r="CC102" s="24">
        <v>0</v>
      </c>
      <c r="CD102" s="24">
        <v>0</v>
      </c>
      <c r="CE102" s="24">
        <v>0</v>
      </c>
      <c r="CF102" s="24">
        <v>0</v>
      </c>
      <c r="CG102" s="24">
        <f t="shared" si="465"/>
        <v>1102.23</v>
      </c>
      <c r="CH102" s="24">
        <v>0</v>
      </c>
      <c r="CI102" s="24">
        <v>0</v>
      </c>
      <c r="CJ102" s="25">
        <f t="shared" si="50"/>
        <v>0</v>
      </c>
      <c r="CK102" s="25">
        <f t="shared" si="50"/>
        <v>1102.23</v>
      </c>
      <c r="CL102" s="24">
        <f t="shared" si="466"/>
        <v>478.48</v>
      </c>
      <c r="CM102" s="24">
        <v>0</v>
      </c>
      <c r="CN102" s="24">
        <v>0</v>
      </c>
      <c r="CO102" s="25">
        <f t="shared" si="367"/>
        <v>0</v>
      </c>
      <c r="CP102" s="25">
        <f t="shared" si="529"/>
        <v>478.48</v>
      </c>
      <c r="CQ102" s="19" t="s">
        <v>311</v>
      </c>
    </row>
    <row r="103" spans="1:95" s="13" customFormat="1" ht="47.25" x14ac:dyDescent="0.25">
      <c r="A103" s="5" t="s">
        <v>184</v>
      </c>
      <c r="B103" s="6" t="s">
        <v>185</v>
      </c>
      <c r="C103" s="45" t="s">
        <v>70</v>
      </c>
      <c r="D103" s="17" t="s">
        <v>333</v>
      </c>
      <c r="E103" s="17" t="s">
        <v>333</v>
      </c>
      <c r="F103" s="17" t="s">
        <v>333</v>
      </c>
      <c r="G103" s="17" t="s">
        <v>333</v>
      </c>
      <c r="H103" s="17" t="s">
        <v>333</v>
      </c>
      <c r="I103" s="17" t="s">
        <v>333</v>
      </c>
      <c r="J103" s="17" t="s">
        <v>333</v>
      </c>
      <c r="K103" s="17" t="s">
        <v>333</v>
      </c>
      <c r="L103" s="17" t="s">
        <v>333</v>
      </c>
      <c r="M103" s="17" t="s">
        <v>333</v>
      </c>
      <c r="N103" s="20">
        <v>0</v>
      </c>
      <c r="O103" s="23">
        <f t="shared" ref="O103:X103" si="530">SUM(O104:O108)</f>
        <v>0</v>
      </c>
      <c r="P103" s="23">
        <f t="shared" si="530"/>
        <v>276.22000000000003</v>
      </c>
      <c r="Q103" s="23">
        <f t="shared" si="530"/>
        <v>382.42099999999999</v>
      </c>
      <c r="R103" s="23">
        <f t="shared" si="530"/>
        <v>276.22000000000003</v>
      </c>
      <c r="S103" s="23">
        <f t="shared" si="530"/>
        <v>364.40300000000002</v>
      </c>
      <c r="T103" s="23">
        <f>SUM(T104:T108)</f>
        <v>284.83000000000004</v>
      </c>
      <c r="U103" s="23">
        <f t="shared" si="530"/>
        <v>289.61000000000007</v>
      </c>
      <c r="V103" s="23">
        <f>SUM(V104:V108)</f>
        <v>0</v>
      </c>
      <c r="W103" s="23">
        <f t="shared" si="530"/>
        <v>284.83000000000004</v>
      </c>
      <c r="X103" s="23">
        <f t="shared" si="530"/>
        <v>289.61000000000007</v>
      </c>
      <c r="Y103" s="22">
        <f t="shared" si="523"/>
        <v>0</v>
      </c>
      <c r="Z103" s="23">
        <f t="shared" ref="Z103:AH103" si="531">SUM(Z104:Z108)</f>
        <v>0</v>
      </c>
      <c r="AA103" s="23">
        <f t="shared" si="531"/>
        <v>0</v>
      </c>
      <c r="AB103" s="23">
        <f t="shared" si="531"/>
        <v>0</v>
      </c>
      <c r="AC103" s="23">
        <f t="shared" si="531"/>
        <v>0</v>
      </c>
      <c r="AD103" s="22">
        <f t="shared" si="524"/>
        <v>0</v>
      </c>
      <c r="AE103" s="23">
        <f t="shared" si="531"/>
        <v>0</v>
      </c>
      <c r="AF103" s="23">
        <f t="shared" si="531"/>
        <v>0</v>
      </c>
      <c r="AG103" s="23">
        <f t="shared" si="531"/>
        <v>0</v>
      </c>
      <c r="AH103" s="23">
        <f t="shared" si="531"/>
        <v>0</v>
      </c>
      <c r="AI103" s="22">
        <f t="shared" si="372"/>
        <v>4.18</v>
      </c>
      <c r="AJ103" s="23">
        <f t="shared" ref="AJ103:AK103" si="532">SUM(AJ104:AJ108)</f>
        <v>0</v>
      </c>
      <c r="AK103" s="23">
        <f t="shared" si="532"/>
        <v>0</v>
      </c>
      <c r="AL103" s="23">
        <f>SUM(AL104:AL108)</f>
        <v>4.18</v>
      </c>
      <c r="AM103" s="23">
        <f>SUM(AM104:AM108)</f>
        <v>0</v>
      </c>
      <c r="AN103" s="22">
        <f t="shared" ref="AN103:AN108" si="533">AO103+AP103+AQ103+AR103</f>
        <v>22.142859999999999</v>
      </c>
      <c r="AO103" s="23">
        <f t="shared" ref="AO103:AP103" si="534">SUM(AO104:AO108)</f>
        <v>0</v>
      </c>
      <c r="AP103" s="23">
        <f t="shared" si="534"/>
        <v>0</v>
      </c>
      <c r="AQ103" s="23">
        <f>SUM(AQ104:AQ108)</f>
        <v>22.142859999999999</v>
      </c>
      <c r="AR103" s="23">
        <f>SUM(AR104:AR108)</f>
        <v>0</v>
      </c>
      <c r="AS103" s="22">
        <f t="shared" ref="AS103" si="535">AT103+AU103+AV103+AW103</f>
        <v>205.05</v>
      </c>
      <c r="AT103" s="23">
        <f t="shared" ref="AT103:AU103" si="536">SUM(AT104:AT108)</f>
        <v>0</v>
      </c>
      <c r="AU103" s="23">
        <f t="shared" si="536"/>
        <v>0</v>
      </c>
      <c r="AV103" s="23">
        <f>SUM(AV104:AV108)</f>
        <v>205.05</v>
      </c>
      <c r="AW103" s="23">
        <f>SUM(AW104:AW108)</f>
        <v>0</v>
      </c>
      <c r="AX103" s="22">
        <f t="shared" ref="AX103:AX108" si="537">AY103+AZ103+BA103+BB103</f>
        <v>221.70275999999998</v>
      </c>
      <c r="AY103" s="23">
        <f t="shared" ref="AY103:AZ103" si="538">SUM(AY104:AY108)</f>
        <v>0</v>
      </c>
      <c r="AZ103" s="23">
        <f t="shared" si="538"/>
        <v>0</v>
      </c>
      <c r="BA103" s="23">
        <f>SUM(BA104:BA108)</f>
        <v>221.70275999999998</v>
      </c>
      <c r="BB103" s="23">
        <f>SUM(BB104:BB108)</f>
        <v>0</v>
      </c>
      <c r="BC103" s="22">
        <f t="shared" ref="BC103" si="539">BD103+BE103+BF103+BG103</f>
        <v>24.77</v>
      </c>
      <c r="BD103" s="23">
        <f t="shared" ref="BD103:BE103" si="540">SUM(BD104:BD108)</f>
        <v>0</v>
      </c>
      <c r="BE103" s="23">
        <f t="shared" si="540"/>
        <v>0</v>
      </c>
      <c r="BF103" s="23">
        <f>SUM(BF104:BF108)</f>
        <v>24.77</v>
      </c>
      <c r="BG103" s="23">
        <f>SUM(BG104:BG108)</f>
        <v>0</v>
      </c>
      <c r="BH103" s="22">
        <f t="shared" si="512"/>
        <v>31.72</v>
      </c>
      <c r="BI103" s="23">
        <f t="shared" ref="BI103:BJ103" si="541">SUM(BI104:BI108)</f>
        <v>0</v>
      </c>
      <c r="BJ103" s="23">
        <f t="shared" si="541"/>
        <v>0</v>
      </c>
      <c r="BK103" s="23">
        <f>SUM(BK104:BK108)</f>
        <v>31.72</v>
      </c>
      <c r="BL103" s="23">
        <f>SUM(BL104:BL108)</f>
        <v>0</v>
      </c>
      <c r="BM103" s="22">
        <f t="shared" ref="BM103" si="542">BN103+BO103+BP103+BQ103</f>
        <v>37.260000000000005</v>
      </c>
      <c r="BN103" s="23">
        <f t="shared" ref="BN103:BO103" si="543">SUM(BN104:BN108)</f>
        <v>0</v>
      </c>
      <c r="BO103" s="23">
        <f t="shared" si="543"/>
        <v>0</v>
      </c>
      <c r="BP103" s="23">
        <f>SUM(BP104:BP108)</f>
        <v>37.260000000000005</v>
      </c>
      <c r="BQ103" s="23">
        <f>SUM(BQ104:BQ108)</f>
        <v>0</v>
      </c>
      <c r="BR103" s="22">
        <f t="shared" si="514"/>
        <v>7.9599999999999991</v>
      </c>
      <c r="BS103" s="23">
        <f t="shared" ref="BS103:BT103" si="544">SUM(BS104:BS108)</f>
        <v>0</v>
      </c>
      <c r="BT103" s="23">
        <f t="shared" si="544"/>
        <v>0</v>
      </c>
      <c r="BU103" s="23">
        <f>SUM(BU104:BU108)</f>
        <v>7.9599999999999991</v>
      </c>
      <c r="BV103" s="23">
        <f>SUM(BV104:BV108)</f>
        <v>0</v>
      </c>
      <c r="BW103" s="22">
        <f t="shared" ref="BW103" si="545">BX103+BY103+BZ103+CA103</f>
        <v>13.57</v>
      </c>
      <c r="BX103" s="23">
        <f t="shared" ref="BX103:BY103" si="546">SUM(BX104:BX108)</f>
        <v>0</v>
      </c>
      <c r="BY103" s="23">
        <f t="shared" si="546"/>
        <v>0</v>
      </c>
      <c r="BZ103" s="23">
        <f>SUM(BZ104:BZ108)</f>
        <v>13.57</v>
      </c>
      <c r="CA103" s="23">
        <f>SUM(CA104:CA108)</f>
        <v>0</v>
      </c>
      <c r="CB103" s="22">
        <f t="shared" si="516"/>
        <v>6.08</v>
      </c>
      <c r="CC103" s="23">
        <f t="shared" ref="CC103:CD103" si="547">SUM(CC104:CC108)</f>
        <v>0</v>
      </c>
      <c r="CD103" s="23">
        <f t="shared" si="547"/>
        <v>0</v>
      </c>
      <c r="CE103" s="23">
        <f>SUM(CE104:CE108)</f>
        <v>6.08</v>
      </c>
      <c r="CF103" s="23">
        <f>SUM(CF104:CF108)</f>
        <v>0</v>
      </c>
      <c r="CG103" s="22">
        <f t="shared" si="465"/>
        <v>284.83000000000004</v>
      </c>
      <c r="CH103" s="23">
        <f t="shared" ref="CH103:CI103" si="548">SUM(CH104:CH108)</f>
        <v>0</v>
      </c>
      <c r="CI103" s="23">
        <f t="shared" si="548"/>
        <v>0</v>
      </c>
      <c r="CJ103" s="23">
        <f t="shared" si="50"/>
        <v>284.83000000000004</v>
      </c>
      <c r="CK103" s="23">
        <f>SUM(CK104:CK108)</f>
        <v>0</v>
      </c>
      <c r="CL103" s="22">
        <f t="shared" si="466"/>
        <v>289.60561999999993</v>
      </c>
      <c r="CM103" s="23">
        <f t="shared" ref="CM103:CN103" si="549">SUM(CM104:CM108)</f>
        <v>0</v>
      </c>
      <c r="CN103" s="23">
        <f t="shared" si="549"/>
        <v>0</v>
      </c>
      <c r="CO103" s="23">
        <f t="shared" si="367"/>
        <v>289.60561999999993</v>
      </c>
      <c r="CP103" s="23">
        <f>SUM(CP104:CP108)</f>
        <v>0</v>
      </c>
      <c r="CQ103" s="19" t="s">
        <v>311</v>
      </c>
    </row>
    <row r="104" spans="1:95" s="47" customFormat="1" ht="35.25" customHeight="1" x14ac:dyDescent="0.25">
      <c r="A104" s="4" t="s">
        <v>186</v>
      </c>
      <c r="B104" s="75" t="s">
        <v>187</v>
      </c>
      <c r="C104" s="46" t="s">
        <v>258</v>
      </c>
      <c r="D104" s="20" t="s">
        <v>304</v>
      </c>
      <c r="E104" s="18">
        <v>2018</v>
      </c>
      <c r="F104" s="18">
        <v>2019</v>
      </c>
      <c r="G104" s="20">
        <v>2019</v>
      </c>
      <c r="H104" s="20" t="s">
        <v>333</v>
      </c>
      <c r="I104" s="20" t="s">
        <v>333</v>
      </c>
      <c r="J104" s="20" t="s">
        <v>333</v>
      </c>
      <c r="K104" s="20" t="s">
        <v>333</v>
      </c>
      <c r="L104" s="20" t="s">
        <v>333</v>
      </c>
      <c r="M104" s="20" t="s">
        <v>333</v>
      </c>
      <c r="N104" s="20">
        <v>0</v>
      </c>
      <c r="O104" s="24">
        <v>0</v>
      </c>
      <c r="P104" s="24">
        <v>276.22000000000003</v>
      </c>
      <c r="Q104" s="24">
        <v>382.42099999999999</v>
      </c>
      <c r="R104" s="24">
        <v>276.22000000000003</v>
      </c>
      <c r="S104" s="24">
        <v>364.40300000000002</v>
      </c>
      <c r="T104" s="24">
        <v>205.05</v>
      </c>
      <c r="U104" s="24">
        <v>205.05</v>
      </c>
      <c r="V104" s="24">
        <v>0</v>
      </c>
      <c r="W104" s="24">
        <v>205.05</v>
      </c>
      <c r="X104" s="24">
        <v>205.05</v>
      </c>
      <c r="Y104" s="24">
        <f t="shared" ref="Y104:Y110" si="550">Z104+AA104+AB104+AC104</f>
        <v>0</v>
      </c>
      <c r="Z104" s="24">
        <v>0</v>
      </c>
      <c r="AA104" s="24">
        <v>0</v>
      </c>
      <c r="AB104" s="24">
        <v>0</v>
      </c>
      <c r="AC104" s="24">
        <v>0</v>
      </c>
      <c r="AD104" s="24">
        <f t="shared" ref="AD104:AD110" si="551">AE104+AF104+AG104+AH104</f>
        <v>0</v>
      </c>
      <c r="AE104" s="24">
        <v>0</v>
      </c>
      <c r="AF104" s="24">
        <v>0</v>
      </c>
      <c r="AG104" s="24">
        <v>0</v>
      </c>
      <c r="AH104" s="24">
        <v>0</v>
      </c>
      <c r="AI104" s="24">
        <f t="shared" si="372"/>
        <v>0</v>
      </c>
      <c r="AJ104" s="24">
        <v>0</v>
      </c>
      <c r="AK104" s="24">
        <v>0</v>
      </c>
      <c r="AL104" s="25">
        <v>0</v>
      </c>
      <c r="AM104" s="24">
        <v>0</v>
      </c>
      <c r="AN104" s="24">
        <f t="shared" si="533"/>
        <v>16.04</v>
      </c>
      <c r="AO104" s="24">
        <v>0</v>
      </c>
      <c r="AP104" s="24">
        <v>0</v>
      </c>
      <c r="AQ104" s="24">
        <v>16.04</v>
      </c>
      <c r="AR104" s="24">
        <v>0</v>
      </c>
      <c r="AS104" s="24">
        <f t="shared" ref="AS104:AS108" si="552">AT104+AU104+AV104+AW104</f>
        <v>205.05</v>
      </c>
      <c r="AT104" s="24">
        <v>0</v>
      </c>
      <c r="AU104" s="24">
        <v>0</v>
      </c>
      <c r="AV104" s="25">
        <v>205.05</v>
      </c>
      <c r="AW104" s="24">
        <v>0</v>
      </c>
      <c r="AX104" s="24">
        <f t="shared" si="537"/>
        <v>189.01</v>
      </c>
      <c r="AY104" s="24">
        <v>0</v>
      </c>
      <c r="AZ104" s="24">
        <v>0</v>
      </c>
      <c r="BA104" s="24">
        <v>189.01</v>
      </c>
      <c r="BB104" s="24">
        <v>0</v>
      </c>
      <c r="BC104" s="24">
        <f t="shared" ref="BC104:BC108" si="553">BD104+BE104+BF104+BG104</f>
        <v>0</v>
      </c>
      <c r="BD104" s="24">
        <v>0</v>
      </c>
      <c r="BE104" s="24">
        <v>0</v>
      </c>
      <c r="BF104" s="25">
        <v>0</v>
      </c>
      <c r="BG104" s="24">
        <v>0</v>
      </c>
      <c r="BH104" s="24">
        <f t="shared" ref="BH104:BH108" si="554">BI104+BJ104+BK104+BL104</f>
        <v>0</v>
      </c>
      <c r="BI104" s="24">
        <v>0</v>
      </c>
      <c r="BJ104" s="24">
        <v>0</v>
      </c>
      <c r="BK104" s="24">
        <v>0</v>
      </c>
      <c r="BL104" s="24">
        <v>0</v>
      </c>
      <c r="BM104" s="24">
        <f t="shared" ref="BM104:BM108" si="555">BN104+BO104+BP104+BQ104</f>
        <v>0</v>
      </c>
      <c r="BN104" s="24">
        <v>0</v>
      </c>
      <c r="BO104" s="24">
        <v>0</v>
      </c>
      <c r="BP104" s="25">
        <v>0</v>
      </c>
      <c r="BQ104" s="24">
        <v>0</v>
      </c>
      <c r="BR104" s="24">
        <f t="shared" si="514"/>
        <v>0</v>
      </c>
      <c r="BS104" s="24">
        <v>0</v>
      </c>
      <c r="BT104" s="24">
        <v>0</v>
      </c>
      <c r="BU104" s="24">
        <v>0</v>
      </c>
      <c r="BV104" s="24">
        <v>0</v>
      </c>
      <c r="BW104" s="24">
        <f t="shared" ref="BW104:BW108" si="556">BX104+BY104+BZ104+CA104</f>
        <v>0</v>
      </c>
      <c r="BX104" s="24">
        <v>0</v>
      </c>
      <c r="BY104" s="24">
        <v>0</v>
      </c>
      <c r="BZ104" s="25">
        <v>0</v>
      </c>
      <c r="CA104" s="24">
        <v>0</v>
      </c>
      <c r="CB104" s="24">
        <f>CC104+CD104+CE104+CF104</f>
        <v>0</v>
      </c>
      <c r="CC104" s="24">
        <v>0</v>
      </c>
      <c r="CD104" s="24">
        <v>0</v>
      </c>
      <c r="CE104" s="24">
        <v>0</v>
      </c>
      <c r="CF104" s="24">
        <v>0</v>
      </c>
      <c r="CG104" s="24">
        <f t="shared" si="465"/>
        <v>205.05</v>
      </c>
      <c r="CH104" s="24">
        <v>0</v>
      </c>
      <c r="CI104" s="24">
        <v>0</v>
      </c>
      <c r="CJ104" s="25">
        <f t="shared" si="50"/>
        <v>205.05</v>
      </c>
      <c r="CK104" s="24">
        <v>0</v>
      </c>
      <c r="CL104" s="24">
        <f t="shared" si="466"/>
        <v>205.04999999999998</v>
      </c>
      <c r="CM104" s="24">
        <v>0</v>
      </c>
      <c r="CN104" s="24">
        <v>0</v>
      </c>
      <c r="CO104" s="25">
        <f t="shared" si="367"/>
        <v>205.04999999999998</v>
      </c>
      <c r="CP104" s="24">
        <v>0</v>
      </c>
      <c r="CQ104" s="19" t="s">
        <v>311</v>
      </c>
    </row>
    <row r="105" spans="1:95" s="47" customFormat="1" ht="31.5" x14ac:dyDescent="0.25">
      <c r="A105" s="4" t="s">
        <v>188</v>
      </c>
      <c r="B105" s="75" t="s">
        <v>189</v>
      </c>
      <c r="C105" s="46" t="s">
        <v>190</v>
      </c>
      <c r="D105" s="20" t="s">
        <v>304</v>
      </c>
      <c r="E105" s="18">
        <v>2019</v>
      </c>
      <c r="F105" s="18">
        <v>2021</v>
      </c>
      <c r="G105" s="20">
        <v>2020</v>
      </c>
      <c r="H105" s="20" t="s">
        <v>333</v>
      </c>
      <c r="I105" s="20" t="s">
        <v>333</v>
      </c>
      <c r="J105" s="20" t="s">
        <v>333</v>
      </c>
      <c r="K105" s="20" t="s">
        <v>333</v>
      </c>
      <c r="L105" s="20" t="s">
        <v>333</v>
      </c>
      <c r="M105" s="20" t="s">
        <v>333</v>
      </c>
      <c r="N105" s="20">
        <v>0</v>
      </c>
      <c r="O105" s="24">
        <v>0</v>
      </c>
      <c r="P105" s="24">
        <v>0</v>
      </c>
      <c r="Q105" s="24">
        <v>0</v>
      </c>
      <c r="R105" s="24">
        <v>0</v>
      </c>
      <c r="S105" s="24">
        <v>0</v>
      </c>
      <c r="T105" s="24">
        <v>31.64</v>
      </c>
      <c r="U105" s="24">
        <v>36.42</v>
      </c>
      <c r="V105" s="24">
        <v>0</v>
      </c>
      <c r="W105" s="24">
        <v>31.64</v>
      </c>
      <c r="X105" s="24">
        <v>36.42</v>
      </c>
      <c r="Y105" s="24">
        <f t="shared" si="550"/>
        <v>0</v>
      </c>
      <c r="Z105" s="24">
        <v>0</v>
      </c>
      <c r="AA105" s="24">
        <v>0</v>
      </c>
      <c r="AB105" s="24">
        <v>0</v>
      </c>
      <c r="AC105" s="24">
        <v>0</v>
      </c>
      <c r="AD105" s="24">
        <f t="shared" si="551"/>
        <v>0</v>
      </c>
      <c r="AE105" s="24">
        <v>0</v>
      </c>
      <c r="AF105" s="24">
        <v>0</v>
      </c>
      <c r="AG105" s="24">
        <v>0</v>
      </c>
      <c r="AH105" s="24">
        <v>0</v>
      </c>
      <c r="AI105" s="24">
        <f t="shared" si="372"/>
        <v>2.09</v>
      </c>
      <c r="AJ105" s="24">
        <v>0</v>
      </c>
      <c r="AK105" s="24">
        <v>0</v>
      </c>
      <c r="AL105" s="25">
        <v>2.09</v>
      </c>
      <c r="AM105" s="24">
        <v>0</v>
      </c>
      <c r="AN105" s="24">
        <f t="shared" si="533"/>
        <v>0</v>
      </c>
      <c r="AO105" s="24">
        <v>0</v>
      </c>
      <c r="AP105" s="24">
        <v>0</v>
      </c>
      <c r="AQ105" s="24">
        <v>0</v>
      </c>
      <c r="AR105" s="24">
        <v>0</v>
      </c>
      <c r="AS105" s="24">
        <f t="shared" si="552"/>
        <v>0</v>
      </c>
      <c r="AT105" s="24">
        <v>0</v>
      </c>
      <c r="AU105" s="24">
        <v>0</v>
      </c>
      <c r="AV105" s="24">
        <v>0</v>
      </c>
      <c r="AW105" s="24">
        <v>0</v>
      </c>
      <c r="AX105" s="24">
        <f t="shared" si="537"/>
        <v>4.69876</v>
      </c>
      <c r="AY105" s="24">
        <v>0</v>
      </c>
      <c r="AZ105" s="24">
        <v>0</v>
      </c>
      <c r="BA105" s="24">
        <v>4.69876</v>
      </c>
      <c r="BB105" s="24">
        <v>0</v>
      </c>
      <c r="BC105" s="24">
        <f t="shared" si="553"/>
        <v>24.77</v>
      </c>
      <c r="BD105" s="24">
        <v>0</v>
      </c>
      <c r="BE105" s="24">
        <v>0</v>
      </c>
      <c r="BF105" s="25">
        <v>24.77</v>
      </c>
      <c r="BG105" s="24">
        <v>0</v>
      </c>
      <c r="BH105" s="24">
        <f t="shared" si="554"/>
        <v>31.72</v>
      </c>
      <c r="BI105" s="24">
        <v>0</v>
      </c>
      <c r="BJ105" s="24">
        <v>0</v>
      </c>
      <c r="BK105" s="25">
        <v>31.72</v>
      </c>
      <c r="BL105" s="24">
        <v>0</v>
      </c>
      <c r="BM105" s="24">
        <f t="shared" si="555"/>
        <v>4.78</v>
      </c>
      <c r="BN105" s="24">
        <v>0</v>
      </c>
      <c r="BO105" s="24">
        <v>0</v>
      </c>
      <c r="BP105" s="25">
        <v>4.78</v>
      </c>
      <c r="BQ105" s="24">
        <v>0</v>
      </c>
      <c r="BR105" s="24">
        <f t="shared" si="514"/>
        <v>0</v>
      </c>
      <c r="BS105" s="24">
        <v>0</v>
      </c>
      <c r="BT105" s="24">
        <v>0</v>
      </c>
      <c r="BU105" s="24">
        <v>0</v>
      </c>
      <c r="BV105" s="24">
        <v>0</v>
      </c>
      <c r="BW105" s="24">
        <f t="shared" si="556"/>
        <v>0</v>
      </c>
      <c r="BX105" s="24">
        <v>0</v>
      </c>
      <c r="BY105" s="24">
        <v>0</v>
      </c>
      <c r="BZ105" s="25">
        <v>0</v>
      </c>
      <c r="CA105" s="24">
        <v>0</v>
      </c>
      <c r="CB105" s="24">
        <f t="shared" ref="CB105:CB106" si="557">CC105+CD105+CE105+CF105</f>
        <v>0</v>
      </c>
      <c r="CC105" s="24">
        <v>0</v>
      </c>
      <c r="CD105" s="24">
        <v>0</v>
      </c>
      <c r="CE105" s="24">
        <v>0</v>
      </c>
      <c r="CF105" s="24">
        <v>0</v>
      </c>
      <c r="CG105" s="24">
        <f t="shared" si="465"/>
        <v>31.64</v>
      </c>
      <c r="CH105" s="24">
        <v>0</v>
      </c>
      <c r="CI105" s="24">
        <v>0</v>
      </c>
      <c r="CJ105" s="25">
        <f t="shared" si="50"/>
        <v>31.64</v>
      </c>
      <c r="CK105" s="24">
        <v>0</v>
      </c>
      <c r="CL105" s="24">
        <f t="shared" si="466"/>
        <v>36.418759999999999</v>
      </c>
      <c r="CM105" s="24">
        <v>0</v>
      </c>
      <c r="CN105" s="24">
        <v>0</v>
      </c>
      <c r="CO105" s="25">
        <f t="shared" si="367"/>
        <v>36.418759999999999</v>
      </c>
      <c r="CP105" s="24">
        <v>0</v>
      </c>
      <c r="CQ105" s="19" t="s">
        <v>311</v>
      </c>
    </row>
    <row r="106" spans="1:95" s="47" customFormat="1" ht="31.5" x14ac:dyDescent="0.25">
      <c r="A106" s="4" t="s">
        <v>191</v>
      </c>
      <c r="B106" s="75" t="s">
        <v>192</v>
      </c>
      <c r="C106" s="46" t="s">
        <v>193</v>
      </c>
      <c r="D106" s="20" t="s">
        <v>304</v>
      </c>
      <c r="E106" s="18">
        <v>2018</v>
      </c>
      <c r="F106" s="18">
        <v>2022</v>
      </c>
      <c r="G106" s="20">
        <v>2019</v>
      </c>
      <c r="H106" s="20" t="s">
        <v>333</v>
      </c>
      <c r="I106" s="20" t="s">
        <v>333</v>
      </c>
      <c r="J106" s="20" t="s">
        <v>333</v>
      </c>
      <c r="K106" s="20" t="s">
        <v>333</v>
      </c>
      <c r="L106" s="20" t="s">
        <v>333</v>
      </c>
      <c r="M106" s="20" t="s">
        <v>333</v>
      </c>
      <c r="N106" s="20">
        <v>0</v>
      </c>
      <c r="O106" s="24">
        <v>0</v>
      </c>
      <c r="P106" s="24">
        <v>0</v>
      </c>
      <c r="Q106" s="24">
        <v>0</v>
      </c>
      <c r="R106" s="24">
        <v>0</v>
      </c>
      <c r="S106" s="24">
        <v>0</v>
      </c>
      <c r="T106" s="24">
        <v>32.61</v>
      </c>
      <c r="U106" s="24">
        <v>32.61</v>
      </c>
      <c r="V106" s="24">
        <v>0</v>
      </c>
      <c r="W106" s="24">
        <v>32.61</v>
      </c>
      <c r="X106" s="24">
        <v>32.61</v>
      </c>
      <c r="Y106" s="24">
        <f t="shared" si="550"/>
        <v>0</v>
      </c>
      <c r="Z106" s="24">
        <v>0</v>
      </c>
      <c r="AA106" s="24">
        <v>0</v>
      </c>
      <c r="AB106" s="24">
        <v>0</v>
      </c>
      <c r="AC106" s="24">
        <v>0</v>
      </c>
      <c r="AD106" s="24">
        <f t="shared" si="551"/>
        <v>0</v>
      </c>
      <c r="AE106" s="24">
        <v>0</v>
      </c>
      <c r="AF106" s="24">
        <v>0</v>
      </c>
      <c r="AG106" s="24">
        <v>0</v>
      </c>
      <c r="AH106" s="24">
        <v>0</v>
      </c>
      <c r="AI106" s="24">
        <f t="shared" si="372"/>
        <v>2.09</v>
      </c>
      <c r="AJ106" s="24">
        <v>0</v>
      </c>
      <c r="AK106" s="24">
        <v>0</v>
      </c>
      <c r="AL106" s="25">
        <v>2.09</v>
      </c>
      <c r="AM106" s="24">
        <v>0</v>
      </c>
      <c r="AN106" s="24">
        <f t="shared" si="533"/>
        <v>4.6161599999999998</v>
      </c>
      <c r="AO106" s="24">
        <v>0</v>
      </c>
      <c r="AP106" s="24">
        <v>0</v>
      </c>
      <c r="AQ106" s="24">
        <v>4.6161599999999998</v>
      </c>
      <c r="AR106" s="24">
        <v>0</v>
      </c>
      <c r="AS106" s="24">
        <f t="shared" si="552"/>
        <v>0</v>
      </c>
      <c r="AT106" s="24">
        <v>0</v>
      </c>
      <c r="AU106" s="24">
        <v>0</v>
      </c>
      <c r="AV106" s="24">
        <v>0</v>
      </c>
      <c r="AW106" s="24">
        <v>0</v>
      </c>
      <c r="AX106" s="24">
        <f t="shared" si="537"/>
        <v>27.994</v>
      </c>
      <c r="AY106" s="24">
        <v>0</v>
      </c>
      <c r="AZ106" s="24">
        <v>0</v>
      </c>
      <c r="BA106" s="24">
        <v>27.994</v>
      </c>
      <c r="BB106" s="24">
        <v>0</v>
      </c>
      <c r="BC106" s="24">
        <f t="shared" si="553"/>
        <v>0</v>
      </c>
      <c r="BD106" s="24">
        <v>0</v>
      </c>
      <c r="BE106" s="24">
        <v>0</v>
      </c>
      <c r="BF106" s="25">
        <v>0</v>
      </c>
      <c r="BG106" s="24">
        <v>0</v>
      </c>
      <c r="BH106" s="24">
        <f t="shared" si="554"/>
        <v>0</v>
      </c>
      <c r="BI106" s="24">
        <v>0</v>
      </c>
      <c r="BJ106" s="24">
        <v>0</v>
      </c>
      <c r="BK106" s="24">
        <v>0</v>
      </c>
      <c r="BL106" s="24">
        <v>0</v>
      </c>
      <c r="BM106" s="24">
        <f t="shared" si="555"/>
        <v>24.52</v>
      </c>
      <c r="BN106" s="24">
        <v>0</v>
      </c>
      <c r="BO106" s="24">
        <v>0</v>
      </c>
      <c r="BP106" s="25">
        <v>24.52</v>
      </c>
      <c r="BQ106" s="24">
        <v>0</v>
      </c>
      <c r="BR106" s="24">
        <f t="shared" si="514"/>
        <v>0</v>
      </c>
      <c r="BS106" s="24">
        <v>0</v>
      </c>
      <c r="BT106" s="24">
        <v>0</v>
      </c>
      <c r="BU106" s="24">
        <v>0</v>
      </c>
      <c r="BV106" s="24">
        <v>0</v>
      </c>
      <c r="BW106" s="24">
        <f t="shared" si="556"/>
        <v>6</v>
      </c>
      <c r="BX106" s="24">
        <v>0</v>
      </c>
      <c r="BY106" s="24">
        <v>0</v>
      </c>
      <c r="BZ106" s="25">
        <v>6</v>
      </c>
      <c r="CA106" s="24">
        <v>0</v>
      </c>
      <c r="CB106" s="24">
        <f t="shared" si="557"/>
        <v>0</v>
      </c>
      <c r="CC106" s="24">
        <v>0</v>
      </c>
      <c r="CD106" s="24">
        <v>0</v>
      </c>
      <c r="CE106" s="24">
        <v>0</v>
      </c>
      <c r="CF106" s="24">
        <v>0</v>
      </c>
      <c r="CG106" s="24">
        <f t="shared" si="465"/>
        <v>32.61</v>
      </c>
      <c r="CH106" s="24">
        <v>0</v>
      </c>
      <c r="CI106" s="24">
        <v>0</v>
      </c>
      <c r="CJ106" s="25">
        <f t="shared" ref="CJ106:CK125" si="558">AL106+AV106+BF106+BP106+BZ106</f>
        <v>32.61</v>
      </c>
      <c r="CK106" s="24">
        <v>0</v>
      </c>
      <c r="CL106" s="24">
        <f t="shared" si="466"/>
        <v>32.61016</v>
      </c>
      <c r="CM106" s="24">
        <v>0</v>
      </c>
      <c r="CN106" s="24">
        <v>0</v>
      </c>
      <c r="CO106" s="25">
        <f t="shared" si="367"/>
        <v>32.61016</v>
      </c>
      <c r="CP106" s="24">
        <v>0</v>
      </c>
      <c r="CQ106" s="19" t="s">
        <v>311</v>
      </c>
    </row>
    <row r="107" spans="1:95" s="47" customFormat="1" ht="31.5" x14ac:dyDescent="0.25">
      <c r="A107" s="4" t="s">
        <v>194</v>
      </c>
      <c r="B107" s="8" t="s">
        <v>195</v>
      </c>
      <c r="C107" s="46" t="s">
        <v>259</v>
      </c>
      <c r="D107" s="20" t="s">
        <v>304</v>
      </c>
      <c r="E107" s="18">
        <v>2018</v>
      </c>
      <c r="F107" s="18">
        <v>2022</v>
      </c>
      <c r="G107" s="20">
        <v>2022</v>
      </c>
      <c r="H107" s="20" t="s">
        <v>333</v>
      </c>
      <c r="I107" s="20" t="s">
        <v>333</v>
      </c>
      <c r="J107" s="20" t="s">
        <v>333</v>
      </c>
      <c r="K107" s="20" t="s">
        <v>333</v>
      </c>
      <c r="L107" s="20" t="s">
        <v>333</v>
      </c>
      <c r="M107" s="20" t="s">
        <v>333</v>
      </c>
      <c r="N107" s="20">
        <v>0</v>
      </c>
      <c r="O107" s="24">
        <v>0</v>
      </c>
      <c r="P107" s="24">
        <v>0</v>
      </c>
      <c r="Q107" s="24">
        <v>0</v>
      </c>
      <c r="R107" s="24">
        <v>0</v>
      </c>
      <c r="S107" s="24">
        <v>0</v>
      </c>
      <c r="T107" s="24">
        <v>7.37</v>
      </c>
      <c r="U107" s="24">
        <v>7.37</v>
      </c>
      <c r="V107" s="24">
        <v>0</v>
      </c>
      <c r="W107" s="24">
        <v>7.37</v>
      </c>
      <c r="X107" s="24">
        <v>7.37</v>
      </c>
      <c r="Y107" s="24">
        <f t="shared" si="550"/>
        <v>0</v>
      </c>
      <c r="Z107" s="24">
        <v>0</v>
      </c>
      <c r="AA107" s="24">
        <v>0</v>
      </c>
      <c r="AB107" s="24">
        <v>0</v>
      </c>
      <c r="AC107" s="24">
        <v>0</v>
      </c>
      <c r="AD107" s="24">
        <f t="shared" si="551"/>
        <v>0</v>
      </c>
      <c r="AE107" s="24">
        <v>0</v>
      </c>
      <c r="AF107" s="24">
        <v>0</v>
      </c>
      <c r="AG107" s="24">
        <v>0</v>
      </c>
      <c r="AH107" s="24">
        <v>0</v>
      </c>
      <c r="AI107" s="24">
        <f t="shared" si="372"/>
        <v>0</v>
      </c>
      <c r="AJ107" s="24">
        <v>0</v>
      </c>
      <c r="AK107" s="24">
        <v>0</v>
      </c>
      <c r="AL107" s="25">
        <v>0</v>
      </c>
      <c r="AM107" s="24">
        <v>0</v>
      </c>
      <c r="AN107" s="24">
        <f t="shared" si="533"/>
        <v>1.4866999999999999</v>
      </c>
      <c r="AO107" s="24">
        <v>0</v>
      </c>
      <c r="AP107" s="24">
        <v>0</v>
      </c>
      <c r="AQ107" s="24">
        <v>1.4866999999999999</v>
      </c>
      <c r="AR107" s="24">
        <v>0</v>
      </c>
      <c r="AS107" s="24">
        <f t="shared" si="552"/>
        <v>0</v>
      </c>
      <c r="AT107" s="24">
        <v>0</v>
      </c>
      <c r="AU107" s="24">
        <v>0</v>
      </c>
      <c r="AV107" s="24">
        <v>0</v>
      </c>
      <c r="AW107" s="24">
        <v>0</v>
      </c>
      <c r="AX107" s="24">
        <f t="shared" si="537"/>
        <v>0</v>
      </c>
      <c r="AY107" s="24">
        <v>0</v>
      </c>
      <c r="AZ107" s="24">
        <v>0</v>
      </c>
      <c r="BA107" s="24">
        <v>0</v>
      </c>
      <c r="BB107" s="24">
        <v>0</v>
      </c>
      <c r="BC107" s="24">
        <f t="shared" si="553"/>
        <v>0</v>
      </c>
      <c r="BD107" s="24">
        <v>0</v>
      </c>
      <c r="BE107" s="24">
        <v>0</v>
      </c>
      <c r="BF107" s="25">
        <v>0</v>
      </c>
      <c r="BG107" s="24">
        <v>0</v>
      </c>
      <c r="BH107" s="24">
        <f t="shared" si="554"/>
        <v>0</v>
      </c>
      <c r="BI107" s="24">
        <v>0</v>
      </c>
      <c r="BJ107" s="24">
        <v>0</v>
      </c>
      <c r="BK107" s="24">
        <v>0</v>
      </c>
      <c r="BL107" s="24">
        <v>0</v>
      </c>
      <c r="BM107" s="24">
        <f t="shared" si="555"/>
        <v>3.94</v>
      </c>
      <c r="BN107" s="24">
        <v>0</v>
      </c>
      <c r="BO107" s="24">
        <v>0</v>
      </c>
      <c r="BP107" s="25">
        <v>3.94</v>
      </c>
      <c r="BQ107" s="24">
        <v>0</v>
      </c>
      <c r="BR107" s="24">
        <f t="shared" si="514"/>
        <v>3.94</v>
      </c>
      <c r="BS107" s="24">
        <v>0</v>
      </c>
      <c r="BT107" s="24">
        <v>0</v>
      </c>
      <c r="BU107" s="24">
        <v>3.94</v>
      </c>
      <c r="BV107" s="24">
        <v>0</v>
      </c>
      <c r="BW107" s="24">
        <f t="shared" si="556"/>
        <v>3.43</v>
      </c>
      <c r="BX107" s="24">
        <v>0</v>
      </c>
      <c r="BY107" s="24">
        <v>0</v>
      </c>
      <c r="BZ107" s="25">
        <v>3.43</v>
      </c>
      <c r="CA107" s="24">
        <v>0</v>
      </c>
      <c r="CB107" s="24">
        <f>CC107+CD107+CE107+CF107</f>
        <v>1.94</v>
      </c>
      <c r="CC107" s="24">
        <v>0</v>
      </c>
      <c r="CD107" s="24">
        <v>0</v>
      </c>
      <c r="CE107" s="24">
        <v>1.94</v>
      </c>
      <c r="CF107" s="24">
        <v>0</v>
      </c>
      <c r="CG107" s="24">
        <f t="shared" si="465"/>
        <v>7.37</v>
      </c>
      <c r="CH107" s="24">
        <v>0</v>
      </c>
      <c r="CI107" s="24">
        <v>0</v>
      </c>
      <c r="CJ107" s="25">
        <f t="shared" si="558"/>
        <v>7.37</v>
      </c>
      <c r="CK107" s="24">
        <v>0</v>
      </c>
      <c r="CL107" s="24">
        <f t="shared" si="466"/>
        <v>7.3666999999999998</v>
      </c>
      <c r="CM107" s="24">
        <v>0</v>
      </c>
      <c r="CN107" s="24">
        <v>0</v>
      </c>
      <c r="CO107" s="25">
        <f t="shared" si="367"/>
        <v>7.3666999999999998</v>
      </c>
      <c r="CP107" s="24">
        <v>0</v>
      </c>
      <c r="CQ107" s="19" t="s">
        <v>311</v>
      </c>
    </row>
    <row r="108" spans="1:95" s="47" customFormat="1" ht="31.5" x14ac:dyDescent="0.25">
      <c r="A108" s="4" t="s">
        <v>196</v>
      </c>
      <c r="B108" s="8" t="s">
        <v>197</v>
      </c>
      <c r="C108" s="46" t="s">
        <v>260</v>
      </c>
      <c r="D108" s="20" t="s">
        <v>304</v>
      </c>
      <c r="E108" s="18">
        <v>2021</v>
      </c>
      <c r="F108" s="18">
        <v>2022</v>
      </c>
      <c r="G108" s="20">
        <v>2022</v>
      </c>
      <c r="H108" s="20" t="s">
        <v>333</v>
      </c>
      <c r="I108" s="20" t="s">
        <v>333</v>
      </c>
      <c r="J108" s="20" t="s">
        <v>333</v>
      </c>
      <c r="K108" s="20" t="s">
        <v>333</v>
      </c>
      <c r="L108" s="20" t="s">
        <v>333</v>
      </c>
      <c r="M108" s="20" t="s">
        <v>333</v>
      </c>
      <c r="N108" s="20">
        <v>0</v>
      </c>
      <c r="O108" s="24">
        <v>0</v>
      </c>
      <c r="P108" s="24">
        <v>0</v>
      </c>
      <c r="Q108" s="24">
        <v>0</v>
      </c>
      <c r="R108" s="24">
        <v>0</v>
      </c>
      <c r="S108" s="24">
        <v>0</v>
      </c>
      <c r="T108" s="24">
        <v>8.16</v>
      </c>
      <c r="U108" s="24">
        <v>8.16</v>
      </c>
      <c r="V108" s="24">
        <v>0</v>
      </c>
      <c r="W108" s="24">
        <v>8.16</v>
      </c>
      <c r="X108" s="24">
        <v>8.16</v>
      </c>
      <c r="Y108" s="24">
        <f t="shared" si="550"/>
        <v>0</v>
      </c>
      <c r="Z108" s="24">
        <v>0</v>
      </c>
      <c r="AA108" s="24">
        <v>0</v>
      </c>
      <c r="AB108" s="24">
        <v>0</v>
      </c>
      <c r="AC108" s="24">
        <v>0</v>
      </c>
      <c r="AD108" s="24">
        <f t="shared" si="551"/>
        <v>0</v>
      </c>
      <c r="AE108" s="24">
        <v>0</v>
      </c>
      <c r="AF108" s="24">
        <v>0</v>
      </c>
      <c r="AG108" s="24">
        <v>0</v>
      </c>
      <c r="AH108" s="24">
        <v>0</v>
      </c>
      <c r="AI108" s="24">
        <f t="shared" si="372"/>
        <v>0</v>
      </c>
      <c r="AJ108" s="24">
        <v>0</v>
      </c>
      <c r="AK108" s="24">
        <v>0</v>
      </c>
      <c r="AL108" s="25">
        <v>0</v>
      </c>
      <c r="AM108" s="24">
        <v>0</v>
      </c>
      <c r="AN108" s="24">
        <f t="shared" si="533"/>
        <v>0</v>
      </c>
      <c r="AO108" s="24">
        <v>0</v>
      </c>
      <c r="AP108" s="24">
        <v>0</v>
      </c>
      <c r="AQ108" s="24">
        <v>0</v>
      </c>
      <c r="AR108" s="24">
        <v>0</v>
      </c>
      <c r="AS108" s="24">
        <f t="shared" si="552"/>
        <v>0</v>
      </c>
      <c r="AT108" s="24">
        <v>0</v>
      </c>
      <c r="AU108" s="24">
        <v>0</v>
      </c>
      <c r="AV108" s="24">
        <v>0</v>
      </c>
      <c r="AW108" s="24">
        <v>0</v>
      </c>
      <c r="AX108" s="24">
        <f t="shared" si="537"/>
        <v>0</v>
      </c>
      <c r="AY108" s="24">
        <v>0</v>
      </c>
      <c r="AZ108" s="24">
        <v>0</v>
      </c>
      <c r="BA108" s="24">
        <v>0</v>
      </c>
      <c r="BB108" s="24">
        <v>0</v>
      </c>
      <c r="BC108" s="24">
        <f t="shared" si="553"/>
        <v>0</v>
      </c>
      <c r="BD108" s="24">
        <v>0</v>
      </c>
      <c r="BE108" s="24">
        <v>0</v>
      </c>
      <c r="BF108" s="25">
        <v>0</v>
      </c>
      <c r="BG108" s="24">
        <v>0</v>
      </c>
      <c r="BH108" s="24">
        <f t="shared" si="554"/>
        <v>0</v>
      </c>
      <c r="BI108" s="24">
        <v>0</v>
      </c>
      <c r="BJ108" s="24">
        <v>0</v>
      </c>
      <c r="BK108" s="24">
        <v>0</v>
      </c>
      <c r="BL108" s="24">
        <v>0</v>
      </c>
      <c r="BM108" s="24">
        <f t="shared" si="555"/>
        <v>4.0199999999999996</v>
      </c>
      <c r="BN108" s="24">
        <v>0</v>
      </c>
      <c r="BO108" s="24">
        <v>0</v>
      </c>
      <c r="BP108" s="25">
        <v>4.0199999999999996</v>
      </c>
      <c r="BQ108" s="24">
        <v>0</v>
      </c>
      <c r="BR108" s="24">
        <f t="shared" si="514"/>
        <v>4.0199999999999996</v>
      </c>
      <c r="BS108" s="24">
        <v>0</v>
      </c>
      <c r="BT108" s="24">
        <v>0</v>
      </c>
      <c r="BU108" s="24">
        <v>4.0199999999999996</v>
      </c>
      <c r="BV108" s="24">
        <v>0</v>
      </c>
      <c r="BW108" s="24">
        <f t="shared" si="556"/>
        <v>4.1399999999999997</v>
      </c>
      <c r="BX108" s="24">
        <v>0</v>
      </c>
      <c r="BY108" s="24">
        <v>0</v>
      </c>
      <c r="BZ108" s="25">
        <v>4.1399999999999997</v>
      </c>
      <c r="CA108" s="24">
        <v>0</v>
      </c>
      <c r="CB108" s="24">
        <f>CC108+CD108+CE108+CF108</f>
        <v>4.1399999999999997</v>
      </c>
      <c r="CC108" s="24">
        <v>0</v>
      </c>
      <c r="CD108" s="24">
        <v>0</v>
      </c>
      <c r="CE108" s="24">
        <v>4.1399999999999997</v>
      </c>
      <c r="CF108" s="24">
        <v>0</v>
      </c>
      <c r="CG108" s="24">
        <f t="shared" si="465"/>
        <v>8.16</v>
      </c>
      <c r="CH108" s="24">
        <v>0</v>
      </c>
      <c r="CI108" s="24">
        <v>0</v>
      </c>
      <c r="CJ108" s="25">
        <f t="shared" si="558"/>
        <v>8.16</v>
      </c>
      <c r="CK108" s="24">
        <v>0</v>
      </c>
      <c r="CL108" s="24">
        <f t="shared" si="466"/>
        <v>8.16</v>
      </c>
      <c r="CM108" s="24">
        <v>0</v>
      </c>
      <c r="CN108" s="24">
        <v>0</v>
      </c>
      <c r="CO108" s="25">
        <f t="shared" si="367"/>
        <v>8.16</v>
      </c>
      <c r="CP108" s="24">
        <v>0</v>
      </c>
      <c r="CQ108" s="19" t="s">
        <v>311</v>
      </c>
    </row>
    <row r="109" spans="1:95" s="13" customFormat="1" ht="63" x14ac:dyDescent="0.25">
      <c r="A109" s="5" t="s">
        <v>198</v>
      </c>
      <c r="B109" s="6" t="s">
        <v>199</v>
      </c>
      <c r="C109" s="45" t="s">
        <v>70</v>
      </c>
      <c r="D109" s="17" t="s">
        <v>333</v>
      </c>
      <c r="E109" s="17" t="s">
        <v>333</v>
      </c>
      <c r="F109" s="17" t="s">
        <v>333</v>
      </c>
      <c r="G109" s="17" t="s">
        <v>333</v>
      </c>
      <c r="H109" s="17" t="s">
        <v>333</v>
      </c>
      <c r="I109" s="17" t="s">
        <v>333</v>
      </c>
      <c r="J109" s="17" t="s">
        <v>333</v>
      </c>
      <c r="K109" s="17" t="s">
        <v>333</v>
      </c>
      <c r="L109" s="17" t="s">
        <v>333</v>
      </c>
      <c r="M109" s="17" t="s">
        <v>333</v>
      </c>
      <c r="N109" s="17" t="s">
        <v>333</v>
      </c>
      <c r="O109" s="22">
        <v>0</v>
      </c>
      <c r="P109" s="22">
        <v>0</v>
      </c>
      <c r="Q109" s="24">
        <v>0</v>
      </c>
      <c r="R109" s="24">
        <v>0</v>
      </c>
      <c r="S109" s="24">
        <v>0</v>
      </c>
      <c r="T109" s="23">
        <v>0</v>
      </c>
      <c r="U109" s="23">
        <v>0</v>
      </c>
      <c r="V109" s="23">
        <v>0</v>
      </c>
      <c r="W109" s="24">
        <v>0</v>
      </c>
      <c r="X109" s="24">
        <v>0</v>
      </c>
      <c r="Y109" s="22">
        <f t="shared" si="550"/>
        <v>0</v>
      </c>
      <c r="Z109" s="22">
        <v>0</v>
      </c>
      <c r="AA109" s="22">
        <v>0</v>
      </c>
      <c r="AB109" s="23">
        <v>0</v>
      </c>
      <c r="AC109" s="22">
        <v>0</v>
      </c>
      <c r="AD109" s="22">
        <f t="shared" si="551"/>
        <v>0</v>
      </c>
      <c r="AE109" s="22">
        <v>0</v>
      </c>
      <c r="AF109" s="22">
        <v>0</v>
      </c>
      <c r="AG109" s="23">
        <v>0</v>
      </c>
      <c r="AH109" s="22">
        <v>0</v>
      </c>
      <c r="AI109" s="22">
        <f t="shared" si="372"/>
        <v>0</v>
      </c>
      <c r="AJ109" s="22">
        <v>0</v>
      </c>
      <c r="AK109" s="22">
        <v>0</v>
      </c>
      <c r="AL109" s="23">
        <v>0</v>
      </c>
      <c r="AM109" s="22">
        <v>0</v>
      </c>
      <c r="AN109" s="22">
        <f t="shared" ref="AN109:AN125" si="559">AO109+AP109+AQ109+AR109</f>
        <v>0</v>
      </c>
      <c r="AO109" s="22">
        <v>0</v>
      </c>
      <c r="AP109" s="22">
        <v>0</v>
      </c>
      <c r="AQ109" s="23">
        <v>0</v>
      </c>
      <c r="AR109" s="22">
        <v>0</v>
      </c>
      <c r="AS109" s="22">
        <f t="shared" ref="AS109" si="560">AT109+AU109+AV109+AW109</f>
        <v>0</v>
      </c>
      <c r="AT109" s="22">
        <v>0</v>
      </c>
      <c r="AU109" s="22">
        <v>0</v>
      </c>
      <c r="AV109" s="23">
        <v>0</v>
      </c>
      <c r="AW109" s="22">
        <v>0</v>
      </c>
      <c r="AX109" s="22">
        <f t="shared" ref="AX109:AX125" si="561">AY109+AZ109+BA109+BB109</f>
        <v>0</v>
      </c>
      <c r="AY109" s="22">
        <v>0</v>
      </c>
      <c r="AZ109" s="22">
        <v>0</v>
      </c>
      <c r="BA109" s="23">
        <v>0</v>
      </c>
      <c r="BB109" s="22">
        <v>0</v>
      </c>
      <c r="BC109" s="22">
        <f t="shared" ref="BC109" si="562">BD109+BE109+BF109+BG109</f>
        <v>0</v>
      </c>
      <c r="BD109" s="22">
        <v>0</v>
      </c>
      <c r="BE109" s="22">
        <v>0</v>
      </c>
      <c r="BF109" s="23">
        <v>0</v>
      </c>
      <c r="BG109" s="22">
        <v>0</v>
      </c>
      <c r="BH109" s="22">
        <f t="shared" ref="BH109:BH110" si="563">BI109+BJ109+BK109+BL109</f>
        <v>0</v>
      </c>
      <c r="BI109" s="22">
        <v>0</v>
      </c>
      <c r="BJ109" s="22">
        <v>0</v>
      </c>
      <c r="BK109" s="23">
        <v>0</v>
      </c>
      <c r="BL109" s="22">
        <v>0</v>
      </c>
      <c r="BM109" s="22">
        <f t="shared" ref="BM109" si="564">BN109+BO109+BP109+BQ109</f>
        <v>0</v>
      </c>
      <c r="BN109" s="22">
        <v>0</v>
      </c>
      <c r="BO109" s="22">
        <v>0</v>
      </c>
      <c r="BP109" s="23">
        <v>0</v>
      </c>
      <c r="BQ109" s="22">
        <v>0</v>
      </c>
      <c r="BR109" s="22">
        <f t="shared" ref="BR109:BR110" si="565">BS109+BT109+BU109+BV109</f>
        <v>0</v>
      </c>
      <c r="BS109" s="22">
        <v>0</v>
      </c>
      <c r="BT109" s="22">
        <v>0</v>
      </c>
      <c r="BU109" s="23">
        <v>0</v>
      </c>
      <c r="BV109" s="22">
        <v>0</v>
      </c>
      <c r="BW109" s="22">
        <f t="shared" ref="BW109" si="566">BX109+BY109+BZ109+CA109</f>
        <v>0</v>
      </c>
      <c r="BX109" s="22">
        <v>0</v>
      </c>
      <c r="BY109" s="22">
        <v>0</v>
      </c>
      <c r="BZ109" s="23">
        <v>0</v>
      </c>
      <c r="CA109" s="22">
        <v>0</v>
      </c>
      <c r="CB109" s="22">
        <f t="shared" ref="CB109:CB110" si="567">CC109+CD109+CE109+CF109</f>
        <v>0</v>
      </c>
      <c r="CC109" s="22">
        <v>0</v>
      </c>
      <c r="CD109" s="22">
        <v>0</v>
      </c>
      <c r="CE109" s="23">
        <v>0</v>
      </c>
      <c r="CF109" s="22">
        <v>0</v>
      </c>
      <c r="CG109" s="22">
        <f t="shared" si="465"/>
        <v>0</v>
      </c>
      <c r="CH109" s="22">
        <v>0</v>
      </c>
      <c r="CI109" s="22">
        <v>0</v>
      </c>
      <c r="CJ109" s="23">
        <v>0</v>
      </c>
      <c r="CK109" s="22">
        <v>0</v>
      </c>
      <c r="CL109" s="22">
        <f t="shared" si="466"/>
        <v>0</v>
      </c>
      <c r="CM109" s="22">
        <v>0</v>
      </c>
      <c r="CN109" s="22">
        <v>0</v>
      </c>
      <c r="CO109" s="23">
        <v>0</v>
      </c>
      <c r="CP109" s="22">
        <v>0</v>
      </c>
      <c r="CQ109" s="19" t="s">
        <v>311</v>
      </c>
    </row>
    <row r="110" spans="1:95" s="13" customFormat="1" ht="31.5" x14ac:dyDescent="0.25">
      <c r="A110" s="5" t="s">
        <v>200</v>
      </c>
      <c r="B110" s="6" t="s">
        <v>201</v>
      </c>
      <c r="C110" s="45" t="s">
        <v>70</v>
      </c>
      <c r="D110" s="17" t="s">
        <v>333</v>
      </c>
      <c r="E110" s="17" t="s">
        <v>333</v>
      </c>
      <c r="F110" s="17" t="s">
        <v>333</v>
      </c>
      <c r="G110" s="17" t="s">
        <v>333</v>
      </c>
      <c r="H110" s="17" t="s">
        <v>333</v>
      </c>
      <c r="I110" s="17" t="s">
        <v>333</v>
      </c>
      <c r="J110" s="17" t="s">
        <v>333</v>
      </c>
      <c r="K110" s="17" t="s">
        <v>333</v>
      </c>
      <c r="L110" s="17" t="s">
        <v>333</v>
      </c>
      <c r="M110" s="17">
        <v>0</v>
      </c>
      <c r="N110" s="17" t="s">
        <v>333</v>
      </c>
      <c r="O110" s="23">
        <f t="shared" ref="O110:X110" si="568">SUM(O111:O125)</f>
        <v>0</v>
      </c>
      <c r="P110" s="23">
        <f t="shared" si="568"/>
        <v>0</v>
      </c>
      <c r="Q110" s="23">
        <f t="shared" si="568"/>
        <v>0</v>
      </c>
      <c r="R110" s="23">
        <f t="shared" si="568"/>
        <v>0</v>
      </c>
      <c r="S110" s="23">
        <f t="shared" si="568"/>
        <v>0</v>
      </c>
      <c r="T110" s="23">
        <f t="shared" ref="T110:V110" si="569">SUM(T111:T125)</f>
        <v>697.45</v>
      </c>
      <c r="U110" s="23">
        <f t="shared" si="568"/>
        <v>690.36000000000013</v>
      </c>
      <c r="V110" s="23">
        <f t="shared" si="569"/>
        <v>0</v>
      </c>
      <c r="W110" s="23">
        <f t="shared" si="568"/>
        <v>697.45</v>
      </c>
      <c r="X110" s="23">
        <f t="shared" si="568"/>
        <v>690.36000000000013</v>
      </c>
      <c r="Y110" s="22">
        <f t="shared" si="550"/>
        <v>0</v>
      </c>
      <c r="Z110" s="23">
        <f t="shared" ref="Z110:AC110" si="570">SUM(Z111:Z125)</f>
        <v>0</v>
      </c>
      <c r="AA110" s="23">
        <f t="shared" si="570"/>
        <v>0</v>
      </c>
      <c r="AB110" s="23">
        <f t="shared" si="570"/>
        <v>0</v>
      </c>
      <c r="AC110" s="23">
        <f t="shared" si="570"/>
        <v>0</v>
      </c>
      <c r="AD110" s="22">
        <f t="shared" si="551"/>
        <v>0</v>
      </c>
      <c r="AE110" s="23">
        <f t="shared" ref="AE110:AH110" si="571">SUM(AE111:AE125)</f>
        <v>0</v>
      </c>
      <c r="AF110" s="23">
        <f t="shared" si="571"/>
        <v>0</v>
      </c>
      <c r="AG110" s="23">
        <f t="shared" si="571"/>
        <v>0</v>
      </c>
      <c r="AH110" s="23">
        <f t="shared" si="571"/>
        <v>0</v>
      </c>
      <c r="AI110" s="22">
        <f t="shared" si="372"/>
        <v>27.609999999999996</v>
      </c>
      <c r="AJ110" s="23">
        <f t="shared" ref="AJ110:AK110" si="572">SUM(AJ111:AJ125)</f>
        <v>0</v>
      </c>
      <c r="AK110" s="23">
        <f t="shared" si="572"/>
        <v>0</v>
      </c>
      <c r="AL110" s="23">
        <f>SUM(AL111:AL125)</f>
        <v>27.609999999999996</v>
      </c>
      <c r="AM110" s="23">
        <f>SUM(AM111:AM125)</f>
        <v>0</v>
      </c>
      <c r="AN110" s="22">
        <f t="shared" si="559"/>
        <v>17.07</v>
      </c>
      <c r="AO110" s="23">
        <f t="shared" ref="AO110:AP110" si="573">SUM(AO111:AO125)</f>
        <v>0</v>
      </c>
      <c r="AP110" s="23">
        <f t="shared" si="573"/>
        <v>0</v>
      </c>
      <c r="AQ110" s="23">
        <f>SUM(AQ111:AQ125)</f>
        <v>17.07</v>
      </c>
      <c r="AR110" s="23">
        <f>SUM(AR111:AR125)</f>
        <v>0</v>
      </c>
      <c r="AS110" s="22">
        <f>AT110+AU110+AV110+AW110</f>
        <v>56.951699999999995</v>
      </c>
      <c r="AT110" s="23">
        <f t="shared" ref="AT110:AU110" si="574">SUM(AT111:AT125)</f>
        <v>0</v>
      </c>
      <c r="AU110" s="23">
        <f t="shared" si="574"/>
        <v>0</v>
      </c>
      <c r="AV110" s="23">
        <f>SUM(AV111:AV125)</f>
        <v>56.951699999999995</v>
      </c>
      <c r="AW110" s="23">
        <f>SUM(AW111:AW125)</f>
        <v>0</v>
      </c>
      <c r="AX110" s="22">
        <f t="shared" si="561"/>
        <v>30.569999999999997</v>
      </c>
      <c r="AY110" s="23">
        <f t="shared" ref="AY110:AZ110" si="575">SUM(AY111:AY125)</f>
        <v>0</v>
      </c>
      <c r="AZ110" s="23">
        <f t="shared" si="575"/>
        <v>0</v>
      </c>
      <c r="BA110" s="23">
        <f>SUM(BA111:BA125)</f>
        <v>30.569999999999997</v>
      </c>
      <c r="BB110" s="23">
        <f>SUM(BB111:BB125)</f>
        <v>0</v>
      </c>
      <c r="BC110" s="22">
        <f t="shared" ref="BC110:BC125" si="576">BD110+BE110+BF110+BG110</f>
        <v>234.53169999999997</v>
      </c>
      <c r="BD110" s="23">
        <f t="shared" ref="BD110:BE110" si="577">SUM(BD111:BD125)</f>
        <v>0</v>
      </c>
      <c r="BE110" s="23">
        <f t="shared" si="577"/>
        <v>0</v>
      </c>
      <c r="BF110" s="23">
        <f>SUM(BF111:BF125)</f>
        <v>234.53169999999997</v>
      </c>
      <c r="BG110" s="23">
        <f>SUM(BG111:BG125)</f>
        <v>0</v>
      </c>
      <c r="BH110" s="22">
        <f t="shared" si="563"/>
        <v>227.57999999999998</v>
      </c>
      <c r="BI110" s="23">
        <f t="shared" ref="BI110:BJ110" si="578">SUM(BI111:BI125)</f>
        <v>0</v>
      </c>
      <c r="BJ110" s="23">
        <f t="shared" si="578"/>
        <v>0</v>
      </c>
      <c r="BK110" s="23">
        <f>SUM(BK111:BK125)</f>
        <v>227.57999999999998</v>
      </c>
      <c r="BL110" s="23">
        <f>SUM(BL111:BL125)</f>
        <v>0</v>
      </c>
      <c r="BM110" s="22">
        <f t="shared" ref="BM110:BM125" si="579">BN110+BO110+BP110+BQ110</f>
        <v>230.49170000000001</v>
      </c>
      <c r="BN110" s="23">
        <f t="shared" ref="BN110:BO110" si="580">SUM(BN111:BN125)</f>
        <v>0</v>
      </c>
      <c r="BO110" s="23">
        <f t="shared" si="580"/>
        <v>0</v>
      </c>
      <c r="BP110" s="23">
        <f>SUM(BP111:BP125)</f>
        <v>230.49170000000001</v>
      </c>
      <c r="BQ110" s="23">
        <f>SUM(BQ111:BQ125)</f>
        <v>0</v>
      </c>
      <c r="BR110" s="22">
        <f t="shared" si="565"/>
        <v>259.79000000000002</v>
      </c>
      <c r="BS110" s="23">
        <f t="shared" ref="BS110:BT110" si="581">SUM(BS111:BS125)</f>
        <v>0</v>
      </c>
      <c r="BT110" s="23">
        <f t="shared" si="581"/>
        <v>0</v>
      </c>
      <c r="BU110" s="23">
        <f>SUM(BU111:BU125)</f>
        <v>259.79000000000002</v>
      </c>
      <c r="BV110" s="23">
        <f>SUM(BV111:BV125)</f>
        <v>0</v>
      </c>
      <c r="BW110" s="22">
        <f t="shared" ref="BW110:BW125" si="582">BX110+BY110+BZ110+CA110</f>
        <v>147.86000000000001</v>
      </c>
      <c r="BX110" s="23">
        <f t="shared" ref="BX110:BY110" si="583">SUM(BX111:BX125)</f>
        <v>0</v>
      </c>
      <c r="BY110" s="23">
        <f t="shared" si="583"/>
        <v>0</v>
      </c>
      <c r="BZ110" s="23">
        <f>SUM(BZ111:BZ125)</f>
        <v>147.86000000000001</v>
      </c>
      <c r="CA110" s="23">
        <f>SUM(CA111:CA125)</f>
        <v>0</v>
      </c>
      <c r="CB110" s="22">
        <f t="shared" si="567"/>
        <v>155.35</v>
      </c>
      <c r="CC110" s="23">
        <f t="shared" ref="CC110:CD110" si="584">SUM(CC111:CC125)</f>
        <v>0</v>
      </c>
      <c r="CD110" s="23">
        <f t="shared" si="584"/>
        <v>0</v>
      </c>
      <c r="CE110" s="23">
        <f>SUM(CE111:CE125)</f>
        <v>155.35</v>
      </c>
      <c r="CF110" s="23">
        <f>SUM(CF111:CF125)</f>
        <v>0</v>
      </c>
      <c r="CG110" s="22">
        <f t="shared" si="465"/>
        <v>697.44510000000002</v>
      </c>
      <c r="CH110" s="23">
        <f t="shared" ref="CH110:CI110" si="585">SUM(CH111:CH125)</f>
        <v>0</v>
      </c>
      <c r="CI110" s="23">
        <f t="shared" si="585"/>
        <v>0</v>
      </c>
      <c r="CJ110" s="23">
        <f t="shared" si="558"/>
        <v>697.44510000000002</v>
      </c>
      <c r="CK110" s="23">
        <f>SUM(CK111:CK125)</f>
        <v>0</v>
      </c>
      <c r="CL110" s="22">
        <f t="shared" si="466"/>
        <v>690.36</v>
      </c>
      <c r="CM110" s="23">
        <f t="shared" ref="CM110:CN110" si="586">SUM(CM111:CM125)</f>
        <v>0</v>
      </c>
      <c r="CN110" s="23">
        <f t="shared" si="586"/>
        <v>0</v>
      </c>
      <c r="CO110" s="23">
        <f t="shared" ref="CO110:CO125" si="587">AQ110+BA110+BK110+BU110+CE110</f>
        <v>690.36</v>
      </c>
      <c r="CP110" s="23">
        <f>SUM(CP111:CP125)</f>
        <v>0</v>
      </c>
      <c r="CQ110" s="19" t="s">
        <v>311</v>
      </c>
    </row>
    <row r="111" spans="1:95" s="47" customFormat="1" x14ac:dyDescent="0.25">
      <c r="A111" s="4" t="s">
        <v>202</v>
      </c>
      <c r="B111" s="8" t="s">
        <v>203</v>
      </c>
      <c r="C111" s="46" t="s">
        <v>204</v>
      </c>
      <c r="D111" s="20" t="s">
        <v>327</v>
      </c>
      <c r="E111" s="18">
        <v>2018</v>
      </c>
      <c r="F111" s="18">
        <v>2018</v>
      </c>
      <c r="G111" s="20" t="s">
        <v>333</v>
      </c>
      <c r="H111" s="20" t="s">
        <v>333</v>
      </c>
      <c r="I111" s="20" t="s">
        <v>333</v>
      </c>
      <c r="J111" s="20" t="s">
        <v>333</v>
      </c>
      <c r="K111" s="20" t="s">
        <v>333</v>
      </c>
      <c r="L111" s="20" t="s">
        <v>333</v>
      </c>
      <c r="M111" s="20" t="s">
        <v>333</v>
      </c>
      <c r="N111" s="20">
        <v>0</v>
      </c>
      <c r="O111" s="24">
        <v>0</v>
      </c>
      <c r="P111" s="24">
        <v>0</v>
      </c>
      <c r="Q111" s="24">
        <v>0</v>
      </c>
      <c r="R111" s="24">
        <v>0</v>
      </c>
      <c r="S111" s="24">
        <v>0</v>
      </c>
      <c r="T111" s="24">
        <v>23.77</v>
      </c>
      <c r="U111" s="24">
        <v>0</v>
      </c>
      <c r="V111" s="24">
        <v>0</v>
      </c>
      <c r="W111" s="24">
        <v>23.77</v>
      </c>
      <c r="X111" s="24">
        <v>0</v>
      </c>
      <c r="Y111" s="24">
        <f t="shared" ref="Y111:Y125" si="588">Z111+AA111+AB111+AC111</f>
        <v>0</v>
      </c>
      <c r="Z111" s="24">
        <v>0</v>
      </c>
      <c r="AA111" s="24">
        <v>0</v>
      </c>
      <c r="AB111" s="24">
        <v>0</v>
      </c>
      <c r="AC111" s="24">
        <v>0</v>
      </c>
      <c r="AD111" s="24">
        <f t="shared" ref="AD111:AD125" si="589">AE111+AF111+AG111+AH111</f>
        <v>0</v>
      </c>
      <c r="AE111" s="24">
        <v>0</v>
      </c>
      <c r="AF111" s="24">
        <v>0</v>
      </c>
      <c r="AG111" s="24">
        <v>0</v>
      </c>
      <c r="AH111" s="24">
        <v>0</v>
      </c>
      <c r="AI111" s="24">
        <f t="shared" si="372"/>
        <v>23.77</v>
      </c>
      <c r="AJ111" s="24">
        <v>0</v>
      </c>
      <c r="AK111" s="24">
        <v>0</v>
      </c>
      <c r="AL111" s="25">
        <v>23.77</v>
      </c>
      <c r="AM111" s="24">
        <v>0</v>
      </c>
      <c r="AN111" s="24">
        <f t="shared" si="559"/>
        <v>0</v>
      </c>
      <c r="AO111" s="24">
        <v>0</v>
      </c>
      <c r="AP111" s="24">
        <v>0</v>
      </c>
      <c r="AQ111" s="24">
        <v>0</v>
      </c>
      <c r="AR111" s="24">
        <v>0</v>
      </c>
      <c r="AS111" s="24">
        <f t="shared" ref="AS111:AS125" si="590">AT111+AU111+AV111+AW111</f>
        <v>0</v>
      </c>
      <c r="AT111" s="24">
        <v>0</v>
      </c>
      <c r="AU111" s="24">
        <v>0</v>
      </c>
      <c r="AV111" s="25">
        <v>0</v>
      </c>
      <c r="AW111" s="24">
        <v>0</v>
      </c>
      <c r="AX111" s="24">
        <f t="shared" si="561"/>
        <v>0</v>
      </c>
      <c r="AY111" s="24">
        <v>0</v>
      </c>
      <c r="AZ111" s="24">
        <v>0</v>
      </c>
      <c r="BA111" s="24">
        <v>0</v>
      </c>
      <c r="BB111" s="24">
        <v>0</v>
      </c>
      <c r="BC111" s="24">
        <f t="shared" si="576"/>
        <v>0</v>
      </c>
      <c r="BD111" s="24">
        <v>0</v>
      </c>
      <c r="BE111" s="24">
        <v>0</v>
      </c>
      <c r="BF111" s="25">
        <v>0</v>
      </c>
      <c r="BG111" s="24">
        <v>0</v>
      </c>
      <c r="BH111" s="24">
        <f t="shared" ref="BH111:BH125" si="591">BI111+BJ111+BK111+BL111</f>
        <v>0</v>
      </c>
      <c r="BI111" s="24">
        <v>0</v>
      </c>
      <c r="BJ111" s="24">
        <v>0</v>
      </c>
      <c r="BK111" s="24">
        <v>0</v>
      </c>
      <c r="BL111" s="24">
        <v>0</v>
      </c>
      <c r="BM111" s="24">
        <f t="shared" si="579"/>
        <v>0</v>
      </c>
      <c r="BN111" s="24">
        <v>0</v>
      </c>
      <c r="BO111" s="24">
        <v>0</v>
      </c>
      <c r="BP111" s="25">
        <v>0</v>
      </c>
      <c r="BQ111" s="24">
        <v>0</v>
      </c>
      <c r="BR111" s="24">
        <f t="shared" ref="BR111:BR125" si="592">BS111+BT111+BU111+BV111</f>
        <v>0</v>
      </c>
      <c r="BS111" s="24">
        <v>0</v>
      </c>
      <c r="BT111" s="24">
        <v>0</v>
      </c>
      <c r="BU111" s="24">
        <v>0</v>
      </c>
      <c r="BV111" s="24">
        <v>0</v>
      </c>
      <c r="BW111" s="24">
        <f t="shared" si="582"/>
        <v>0</v>
      </c>
      <c r="BX111" s="24">
        <v>0</v>
      </c>
      <c r="BY111" s="24">
        <v>0</v>
      </c>
      <c r="BZ111" s="25">
        <v>0</v>
      </c>
      <c r="CA111" s="24">
        <v>0</v>
      </c>
      <c r="CB111" s="24">
        <f t="shared" ref="CB111:CB125" si="593">CC111+CD111+CE111+CF111</f>
        <v>0</v>
      </c>
      <c r="CC111" s="24">
        <v>0</v>
      </c>
      <c r="CD111" s="24">
        <v>0</v>
      </c>
      <c r="CE111" s="24">
        <v>0</v>
      </c>
      <c r="CF111" s="24">
        <v>0</v>
      </c>
      <c r="CG111" s="24">
        <f t="shared" si="465"/>
        <v>23.77</v>
      </c>
      <c r="CH111" s="24">
        <v>0</v>
      </c>
      <c r="CI111" s="24">
        <v>0</v>
      </c>
      <c r="CJ111" s="25">
        <f t="shared" si="558"/>
        <v>23.77</v>
      </c>
      <c r="CK111" s="24">
        <v>0</v>
      </c>
      <c r="CL111" s="24">
        <f t="shared" si="466"/>
        <v>0</v>
      </c>
      <c r="CM111" s="24">
        <v>0</v>
      </c>
      <c r="CN111" s="24">
        <v>0</v>
      </c>
      <c r="CO111" s="25">
        <f t="shared" si="587"/>
        <v>0</v>
      </c>
      <c r="CP111" s="24">
        <v>0</v>
      </c>
      <c r="CQ111" s="19" t="s">
        <v>311</v>
      </c>
    </row>
    <row r="112" spans="1:95" s="47" customFormat="1" x14ac:dyDescent="0.25">
      <c r="A112" s="4" t="s">
        <v>205</v>
      </c>
      <c r="B112" s="8" t="s">
        <v>203</v>
      </c>
      <c r="C112" s="46" t="s">
        <v>241</v>
      </c>
      <c r="D112" s="20" t="s">
        <v>327</v>
      </c>
      <c r="E112" s="18">
        <v>2019</v>
      </c>
      <c r="F112" s="18">
        <v>2019</v>
      </c>
      <c r="G112" s="20">
        <v>2019</v>
      </c>
      <c r="H112" s="20" t="s">
        <v>333</v>
      </c>
      <c r="I112" s="20" t="s">
        <v>333</v>
      </c>
      <c r="J112" s="20" t="s">
        <v>333</v>
      </c>
      <c r="K112" s="20" t="s">
        <v>333</v>
      </c>
      <c r="L112" s="20" t="s">
        <v>333</v>
      </c>
      <c r="M112" s="20" t="s">
        <v>333</v>
      </c>
      <c r="N112" s="20">
        <v>0</v>
      </c>
      <c r="O112" s="24">
        <v>0</v>
      </c>
      <c r="P112" s="24">
        <v>0</v>
      </c>
      <c r="Q112" s="24">
        <v>0</v>
      </c>
      <c r="R112" s="24">
        <v>0</v>
      </c>
      <c r="S112" s="24">
        <v>0</v>
      </c>
      <c r="T112" s="24">
        <v>26.56</v>
      </c>
      <c r="U112" s="24">
        <v>26.56</v>
      </c>
      <c r="V112" s="24">
        <v>0</v>
      </c>
      <c r="W112" s="24">
        <v>26.56</v>
      </c>
      <c r="X112" s="24">
        <v>26.56</v>
      </c>
      <c r="Y112" s="24">
        <f t="shared" si="588"/>
        <v>0</v>
      </c>
      <c r="Z112" s="24">
        <v>0</v>
      </c>
      <c r="AA112" s="24">
        <v>0</v>
      </c>
      <c r="AB112" s="24">
        <v>0</v>
      </c>
      <c r="AC112" s="24">
        <v>0</v>
      </c>
      <c r="AD112" s="24">
        <f t="shared" si="589"/>
        <v>0</v>
      </c>
      <c r="AE112" s="24">
        <v>0</v>
      </c>
      <c r="AF112" s="24">
        <v>0</v>
      </c>
      <c r="AG112" s="24">
        <v>0</v>
      </c>
      <c r="AH112" s="24">
        <v>0</v>
      </c>
      <c r="AI112" s="24">
        <f t="shared" si="372"/>
        <v>0</v>
      </c>
      <c r="AJ112" s="24">
        <v>0</v>
      </c>
      <c r="AK112" s="24">
        <v>0</v>
      </c>
      <c r="AL112" s="25">
        <v>0</v>
      </c>
      <c r="AM112" s="24">
        <v>0</v>
      </c>
      <c r="AN112" s="24">
        <f t="shared" si="559"/>
        <v>0</v>
      </c>
      <c r="AO112" s="24">
        <v>0</v>
      </c>
      <c r="AP112" s="24">
        <v>0</v>
      </c>
      <c r="AQ112" s="24">
        <v>0</v>
      </c>
      <c r="AR112" s="24">
        <v>0</v>
      </c>
      <c r="AS112" s="24">
        <f t="shared" si="590"/>
        <v>26.56</v>
      </c>
      <c r="AT112" s="24">
        <v>0</v>
      </c>
      <c r="AU112" s="24">
        <v>0</v>
      </c>
      <c r="AV112" s="25">
        <v>26.56</v>
      </c>
      <c r="AW112" s="24">
        <v>0</v>
      </c>
      <c r="AX112" s="24">
        <f t="shared" si="561"/>
        <v>26.56</v>
      </c>
      <c r="AY112" s="24">
        <v>0</v>
      </c>
      <c r="AZ112" s="24">
        <v>0</v>
      </c>
      <c r="BA112" s="24">
        <v>26.56</v>
      </c>
      <c r="BB112" s="24">
        <v>0</v>
      </c>
      <c r="BC112" s="24">
        <f t="shared" si="576"/>
        <v>0</v>
      </c>
      <c r="BD112" s="24">
        <v>0</v>
      </c>
      <c r="BE112" s="24">
        <v>0</v>
      </c>
      <c r="BF112" s="25">
        <v>0</v>
      </c>
      <c r="BG112" s="24">
        <v>0</v>
      </c>
      <c r="BH112" s="24">
        <f t="shared" si="591"/>
        <v>0</v>
      </c>
      <c r="BI112" s="24">
        <v>0</v>
      </c>
      <c r="BJ112" s="24">
        <v>0</v>
      </c>
      <c r="BK112" s="24">
        <v>0</v>
      </c>
      <c r="BL112" s="24">
        <v>0</v>
      </c>
      <c r="BM112" s="24">
        <f t="shared" si="579"/>
        <v>0</v>
      </c>
      <c r="BN112" s="24">
        <v>0</v>
      </c>
      <c r="BO112" s="24">
        <v>0</v>
      </c>
      <c r="BP112" s="25">
        <v>0</v>
      </c>
      <c r="BQ112" s="24">
        <v>0</v>
      </c>
      <c r="BR112" s="24">
        <f t="shared" si="592"/>
        <v>0</v>
      </c>
      <c r="BS112" s="24">
        <v>0</v>
      </c>
      <c r="BT112" s="24">
        <v>0</v>
      </c>
      <c r="BU112" s="24">
        <v>0</v>
      </c>
      <c r="BV112" s="24">
        <v>0</v>
      </c>
      <c r="BW112" s="24">
        <f t="shared" si="582"/>
        <v>0</v>
      </c>
      <c r="BX112" s="24">
        <v>0</v>
      </c>
      <c r="BY112" s="24">
        <v>0</v>
      </c>
      <c r="BZ112" s="25">
        <v>0</v>
      </c>
      <c r="CA112" s="24">
        <v>0</v>
      </c>
      <c r="CB112" s="24">
        <f t="shared" si="593"/>
        <v>0</v>
      </c>
      <c r="CC112" s="24">
        <v>0</v>
      </c>
      <c r="CD112" s="24">
        <v>0</v>
      </c>
      <c r="CE112" s="24">
        <v>0</v>
      </c>
      <c r="CF112" s="24">
        <v>0</v>
      </c>
      <c r="CG112" s="24">
        <f t="shared" si="465"/>
        <v>26.56</v>
      </c>
      <c r="CH112" s="24">
        <v>0</v>
      </c>
      <c r="CI112" s="24">
        <v>0</v>
      </c>
      <c r="CJ112" s="25">
        <f t="shared" si="558"/>
        <v>26.56</v>
      </c>
      <c r="CK112" s="24">
        <v>0</v>
      </c>
      <c r="CL112" s="24">
        <f t="shared" si="466"/>
        <v>26.56</v>
      </c>
      <c r="CM112" s="24">
        <v>0</v>
      </c>
      <c r="CN112" s="24">
        <v>0</v>
      </c>
      <c r="CO112" s="25">
        <f t="shared" si="587"/>
        <v>26.56</v>
      </c>
      <c r="CP112" s="24">
        <v>0</v>
      </c>
      <c r="CQ112" s="19" t="s">
        <v>311</v>
      </c>
    </row>
    <row r="113" spans="1:95" s="47" customFormat="1" x14ac:dyDescent="0.25">
      <c r="A113" s="4" t="s">
        <v>208</v>
      </c>
      <c r="B113" s="8" t="s">
        <v>203</v>
      </c>
      <c r="C113" s="46" t="s">
        <v>250</v>
      </c>
      <c r="D113" s="20" t="s">
        <v>327</v>
      </c>
      <c r="E113" s="18">
        <v>2020</v>
      </c>
      <c r="F113" s="18">
        <v>2020</v>
      </c>
      <c r="G113" s="20">
        <v>2020</v>
      </c>
      <c r="H113" s="20" t="s">
        <v>333</v>
      </c>
      <c r="I113" s="20" t="s">
        <v>333</v>
      </c>
      <c r="J113" s="20" t="s">
        <v>333</v>
      </c>
      <c r="K113" s="20" t="s">
        <v>333</v>
      </c>
      <c r="L113" s="20" t="s">
        <v>333</v>
      </c>
      <c r="M113" s="20" t="s">
        <v>333</v>
      </c>
      <c r="N113" s="20">
        <v>0</v>
      </c>
      <c r="O113" s="24">
        <v>0</v>
      </c>
      <c r="P113" s="24">
        <v>0</v>
      </c>
      <c r="Q113" s="24">
        <v>0</v>
      </c>
      <c r="R113" s="24">
        <v>0</v>
      </c>
      <c r="S113" s="24">
        <v>0</v>
      </c>
      <c r="T113" s="24">
        <v>27.06</v>
      </c>
      <c r="U113" s="24">
        <v>27.06</v>
      </c>
      <c r="V113" s="24">
        <v>0</v>
      </c>
      <c r="W113" s="24">
        <v>27.06</v>
      </c>
      <c r="X113" s="24">
        <v>27.06</v>
      </c>
      <c r="Y113" s="24">
        <f t="shared" si="588"/>
        <v>0</v>
      </c>
      <c r="Z113" s="24">
        <v>0</v>
      </c>
      <c r="AA113" s="24">
        <v>0</v>
      </c>
      <c r="AB113" s="24">
        <v>0</v>
      </c>
      <c r="AC113" s="24">
        <v>0</v>
      </c>
      <c r="AD113" s="24">
        <f t="shared" si="589"/>
        <v>0</v>
      </c>
      <c r="AE113" s="24">
        <v>0</v>
      </c>
      <c r="AF113" s="24">
        <v>0</v>
      </c>
      <c r="AG113" s="24">
        <v>0</v>
      </c>
      <c r="AH113" s="24">
        <v>0</v>
      </c>
      <c r="AI113" s="24">
        <f t="shared" si="372"/>
        <v>0</v>
      </c>
      <c r="AJ113" s="24">
        <v>0</v>
      </c>
      <c r="AK113" s="24">
        <v>0</v>
      </c>
      <c r="AL113" s="25">
        <v>0</v>
      </c>
      <c r="AM113" s="24">
        <v>0</v>
      </c>
      <c r="AN113" s="24">
        <f t="shared" si="559"/>
        <v>0</v>
      </c>
      <c r="AO113" s="24">
        <v>0</v>
      </c>
      <c r="AP113" s="24">
        <v>0</v>
      </c>
      <c r="AQ113" s="24">
        <v>0</v>
      </c>
      <c r="AR113" s="24">
        <v>0</v>
      </c>
      <c r="AS113" s="24">
        <f t="shared" si="590"/>
        <v>0</v>
      </c>
      <c r="AT113" s="24">
        <v>0</v>
      </c>
      <c r="AU113" s="24">
        <v>0</v>
      </c>
      <c r="AV113" s="25">
        <v>0</v>
      </c>
      <c r="AW113" s="24">
        <v>0</v>
      </c>
      <c r="AX113" s="24">
        <f t="shared" si="561"/>
        <v>0</v>
      </c>
      <c r="AY113" s="24">
        <v>0</v>
      </c>
      <c r="AZ113" s="24">
        <v>0</v>
      </c>
      <c r="BA113" s="24">
        <v>0</v>
      </c>
      <c r="BB113" s="24">
        <v>0</v>
      </c>
      <c r="BC113" s="24">
        <f t="shared" si="576"/>
        <v>27.06</v>
      </c>
      <c r="BD113" s="24">
        <v>0</v>
      </c>
      <c r="BE113" s="24">
        <v>0</v>
      </c>
      <c r="BF113" s="25">
        <v>27.06</v>
      </c>
      <c r="BG113" s="24">
        <v>0</v>
      </c>
      <c r="BH113" s="24">
        <f t="shared" si="591"/>
        <v>27.06</v>
      </c>
      <c r="BI113" s="24">
        <v>0</v>
      </c>
      <c r="BJ113" s="24">
        <v>0</v>
      </c>
      <c r="BK113" s="24">
        <v>27.06</v>
      </c>
      <c r="BL113" s="24">
        <v>0</v>
      </c>
      <c r="BM113" s="24">
        <f t="shared" si="579"/>
        <v>0</v>
      </c>
      <c r="BN113" s="24">
        <v>0</v>
      </c>
      <c r="BO113" s="24">
        <v>0</v>
      </c>
      <c r="BP113" s="25">
        <v>0</v>
      </c>
      <c r="BQ113" s="24">
        <v>0</v>
      </c>
      <c r="BR113" s="24">
        <f t="shared" si="592"/>
        <v>0</v>
      </c>
      <c r="BS113" s="24">
        <v>0</v>
      </c>
      <c r="BT113" s="24">
        <v>0</v>
      </c>
      <c r="BU113" s="24">
        <v>0</v>
      </c>
      <c r="BV113" s="24">
        <v>0</v>
      </c>
      <c r="BW113" s="24">
        <f t="shared" si="582"/>
        <v>0</v>
      </c>
      <c r="BX113" s="24">
        <v>0</v>
      </c>
      <c r="BY113" s="24">
        <v>0</v>
      </c>
      <c r="BZ113" s="25">
        <v>0</v>
      </c>
      <c r="CA113" s="24">
        <v>0</v>
      </c>
      <c r="CB113" s="24">
        <f t="shared" si="593"/>
        <v>0</v>
      </c>
      <c r="CC113" s="24">
        <v>0</v>
      </c>
      <c r="CD113" s="24">
        <v>0</v>
      </c>
      <c r="CE113" s="24">
        <v>0</v>
      </c>
      <c r="CF113" s="24">
        <v>0</v>
      </c>
      <c r="CG113" s="24">
        <f t="shared" si="465"/>
        <v>27.06</v>
      </c>
      <c r="CH113" s="24">
        <v>0</v>
      </c>
      <c r="CI113" s="24">
        <v>0</v>
      </c>
      <c r="CJ113" s="25">
        <f t="shared" si="558"/>
        <v>27.06</v>
      </c>
      <c r="CK113" s="24">
        <v>0</v>
      </c>
      <c r="CL113" s="24">
        <f t="shared" si="466"/>
        <v>27.06</v>
      </c>
      <c r="CM113" s="24">
        <v>0</v>
      </c>
      <c r="CN113" s="24">
        <v>0</v>
      </c>
      <c r="CO113" s="25">
        <f t="shared" si="587"/>
        <v>27.06</v>
      </c>
      <c r="CP113" s="24">
        <v>0</v>
      </c>
      <c r="CQ113" s="19" t="s">
        <v>311</v>
      </c>
    </row>
    <row r="114" spans="1:95" s="47" customFormat="1" x14ac:dyDescent="0.25">
      <c r="A114" s="4" t="s">
        <v>211</v>
      </c>
      <c r="B114" s="8" t="s">
        <v>203</v>
      </c>
      <c r="C114" s="46" t="s">
        <v>261</v>
      </c>
      <c r="D114" s="20" t="s">
        <v>327</v>
      </c>
      <c r="E114" s="18">
        <v>2021</v>
      </c>
      <c r="F114" s="18">
        <v>2021</v>
      </c>
      <c r="G114" s="20">
        <v>2021</v>
      </c>
      <c r="H114" s="20" t="s">
        <v>333</v>
      </c>
      <c r="I114" s="20" t="s">
        <v>333</v>
      </c>
      <c r="J114" s="20" t="s">
        <v>333</v>
      </c>
      <c r="K114" s="20" t="s">
        <v>333</v>
      </c>
      <c r="L114" s="20" t="s">
        <v>333</v>
      </c>
      <c r="M114" s="20" t="s">
        <v>333</v>
      </c>
      <c r="N114" s="20">
        <v>0</v>
      </c>
      <c r="O114" s="24">
        <v>0</v>
      </c>
      <c r="P114" s="24">
        <v>0</v>
      </c>
      <c r="Q114" s="24">
        <v>0</v>
      </c>
      <c r="R114" s="24">
        <v>0</v>
      </c>
      <c r="S114" s="24">
        <v>0</v>
      </c>
      <c r="T114" s="24">
        <v>22.21</v>
      </c>
      <c r="U114" s="24">
        <v>22.21</v>
      </c>
      <c r="V114" s="24">
        <v>0</v>
      </c>
      <c r="W114" s="24">
        <v>22.21</v>
      </c>
      <c r="X114" s="24">
        <v>22.21</v>
      </c>
      <c r="Y114" s="24">
        <f t="shared" si="588"/>
        <v>0</v>
      </c>
      <c r="Z114" s="24">
        <v>0</v>
      </c>
      <c r="AA114" s="24">
        <v>0</v>
      </c>
      <c r="AB114" s="24">
        <v>0</v>
      </c>
      <c r="AC114" s="24">
        <v>0</v>
      </c>
      <c r="AD114" s="24">
        <f t="shared" si="589"/>
        <v>0</v>
      </c>
      <c r="AE114" s="24">
        <v>0</v>
      </c>
      <c r="AF114" s="24">
        <v>0</v>
      </c>
      <c r="AG114" s="24">
        <v>0</v>
      </c>
      <c r="AH114" s="24">
        <v>0</v>
      </c>
      <c r="AI114" s="24">
        <f t="shared" si="372"/>
        <v>0</v>
      </c>
      <c r="AJ114" s="24">
        <v>0</v>
      </c>
      <c r="AK114" s="24">
        <v>0</v>
      </c>
      <c r="AL114" s="25">
        <v>0</v>
      </c>
      <c r="AM114" s="24">
        <v>0</v>
      </c>
      <c r="AN114" s="24">
        <f t="shared" si="559"/>
        <v>0</v>
      </c>
      <c r="AO114" s="24">
        <v>0</v>
      </c>
      <c r="AP114" s="24">
        <v>0</v>
      </c>
      <c r="AQ114" s="24">
        <v>0</v>
      </c>
      <c r="AR114" s="24">
        <v>0</v>
      </c>
      <c r="AS114" s="24">
        <f t="shared" si="590"/>
        <v>0</v>
      </c>
      <c r="AT114" s="24">
        <v>0</v>
      </c>
      <c r="AU114" s="24">
        <v>0</v>
      </c>
      <c r="AV114" s="25">
        <v>0</v>
      </c>
      <c r="AW114" s="24">
        <v>0</v>
      </c>
      <c r="AX114" s="24">
        <f t="shared" si="561"/>
        <v>0</v>
      </c>
      <c r="AY114" s="24">
        <v>0</v>
      </c>
      <c r="AZ114" s="24">
        <v>0</v>
      </c>
      <c r="BA114" s="24">
        <v>0</v>
      </c>
      <c r="BB114" s="24">
        <v>0</v>
      </c>
      <c r="BC114" s="24">
        <f t="shared" si="576"/>
        <v>0</v>
      </c>
      <c r="BD114" s="24">
        <v>0</v>
      </c>
      <c r="BE114" s="24">
        <v>0</v>
      </c>
      <c r="BF114" s="25">
        <v>0</v>
      </c>
      <c r="BG114" s="24">
        <v>0</v>
      </c>
      <c r="BH114" s="24">
        <f t="shared" si="591"/>
        <v>0</v>
      </c>
      <c r="BI114" s="24">
        <v>0</v>
      </c>
      <c r="BJ114" s="24">
        <v>0</v>
      </c>
      <c r="BK114" s="24">
        <v>0</v>
      </c>
      <c r="BL114" s="24">
        <v>0</v>
      </c>
      <c r="BM114" s="24">
        <f t="shared" si="579"/>
        <v>22.21</v>
      </c>
      <c r="BN114" s="24">
        <v>0</v>
      </c>
      <c r="BO114" s="24">
        <v>0</v>
      </c>
      <c r="BP114" s="25">
        <v>22.21</v>
      </c>
      <c r="BQ114" s="24">
        <v>0</v>
      </c>
      <c r="BR114" s="24">
        <f t="shared" si="592"/>
        <v>22.21</v>
      </c>
      <c r="BS114" s="24">
        <v>0</v>
      </c>
      <c r="BT114" s="24">
        <v>0</v>
      </c>
      <c r="BU114" s="24">
        <v>22.21</v>
      </c>
      <c r="BV114" s="24">
        <v>0</v>
      </c>
      <c r="BW114" s="24">
        <f t="shared" si="582"/>
        <v>0</v>
      </c>
      <c r="BX114" s="24">
        <v>0</v>
      </c>
      <c r="BY114" s="24">
        <v>0</v>
      </c>
      <c r="BZ114" s="25">
        <v>0</v>
      </c>
      <c r="CA114" s="24">
        <v>0</v>
      </c>
      <c r="CB114" s="24">
        <f t="shared" si="593"/>
        <v>0</v>
      </c>
      <c r="CC114" s="24">
        <v>0</v>
      </c>
      <c r="CD114" s="24">
        <v>0</v>
      </c>
      <c r="CE114" s="24">
        <v>0</v>
      </c>
      <c r="CF114" s="24">
        <v>0</v>
      </c>
      <c r="CG114" s="24">
        <f t="shared" si="465"/>
        <v>22.21</v>
      </c>
      <c r="CH114" s="24">
        <v>0</v>
      </c>
      <c r="CI114" s="24">
        <v>0</v>
      </c>
      <c r="CJ114" s="25">
        <f t="shared" si="558"/>
        <v>22.21</v>
      </c>
      <c r="CK114" s="24">
        <v>0</v>
      </c>
      <c r="CL114" s="24">
        <f t="shared" si="466"/>
        <v>22.21</v>
      </c>
      <c r="CM114" s="24">
        <v>0</v>
      </c>
      <c r="CN114" s="24">
        <v>0</v>
      </c>
      <c r="CO114" s="25">
        <f t="shared" si="587"/>
        <v>22.21</v>
      </c>
      <c r="CP114" s="24">
        <v>0</v>
      </c>
      <c r="CQ114" s="19" t="s">
        <v>311</v>
      </c>
    </row>
    <row r="115" spans="1:95" s="47" customFormat="1" x14ac:dyDescent="0.25">
      <c r="A115" s="4" t="s">
        <v>214</v>
      </c>
      <c r="B115" s="8" t="s">
        <v>203</v>
      </c>
      <c r="C115" s="46" t="s">
        <v>267</v>
      </c>
      <c r="D115" s="20" t="s">
        <v>327</v>
      </c>
      <c r="E115" s="18">
        <v>2022</v>
      </c>
      <c r="F115" s="18">
        <v>2022</v>
      </c>
      <c r="G115" s="20">
        <v>2022</v>
      </c>
      <c r="H115" s="20" t="s">
        <v>333</v>
      </c>
      <c r="I115" s="20" t="s">
        <v>333</v>
      </c>
      <c r="J115" s="20" t="s">
        <v>333</v>
      </c>
      <c r="K115" s="20" t="s">
        <v>333</v>
      </c>
      <c r="L115" s="20" t="s">
        <v>333</v>
      </c>
      <c r="M115" s="20" t="s">
        <v>333</v>
      </c>
      <c r="N115" s="20">
        <v>0</v>
      </c>
      <c r="O115" s="24">
        <v>0</v>
      </c>
      <c r="P115" s="24">
        <v>0</v>
      </c>
      <c r="Q115" s="24">
        <v>0</v>
      </c>
      <c r="R115" s="24">
        <v>0</v>
      </c>
      <c r="S115" s="24">
        <v>0</v>
      </c>
      <c r="T115" s="24">
        <v>24.28</v>
      </c>
      <c r="U115" s="24">
        <v>24.28</v>
      </c>
      <c r="V115" s="24">
        <v>0</v>
      </c>
      <c r="W115" s="24">
        <v>24.28</v>
      </c>
      <c r="X115" s="24">
        <v>24.28</v>
      </c>
      <c r="Y115" s="24">
        <f t="shared" si="588"/>
        <v>0</v>
      </c>
      <c r="Z115" s="24">
        <v>0</v>
      </c>
      <c r="AA115" s="24">
        <v>0</v>
      </c>
      <c r="AB115" s="24">
        <v>0</v>
      </c>
      <c r="AC115" s="24">
        <v>0</v>
      </c>
      <c r="AD115" s="24">
        <f t="shared" si="589"/>
        <v>0</v>
      </c>
      <c r="AE115" s="24">
        <v>0</v>
      </c>
      <c r="AF115" s="24">
        <v>0</v>
      </c>
      <c r="AG115" s="24">
        <v>0</v>
      </c>
      <c r="AH115" s="24">
        <v>0</v>
      </c>
      <c r="AI115" s="24">
        <f t="shared" si="372"/>
        <v>0</v>
      </c>
      <c r="AJ115" s="24">
        <v>0</v>
      </c>
      <c r="AK115" s="24">
        <v>0</v>
      </c>
      <c r="AL115" s="25">
        <v>0</v>
      </c>
      <c r="AM115" s="24">
        <v>0</v>
      </c>
      <c r="AN115" s="24">
        <f t="shared" si="559"/>
        <v>0</v>
      </c>
      <c r="AO115" s="24">
        <v>0</v>
      </c>
      <c r="AP115" s="24">
        <v>0</v>
      </c>
      <c r="AQ115" s="24">
        <v>0</v>
      </c>
      <c r="AR115" s="24">
        <v>0</v>
      </c>
      <c r="AS115" s="24">
        <f t="shared" si="590"/>
        <v>0</v>
      </c>
      <c r="AT115" s="24">
        <v>0</v>
      </c>
      <c r="AU115" s="24">
        <v>0</v>
      </c>
      <c r="AV115" s="25">
        <v>0</v>
      </c>
      <c r="AW115" s="24">
        <v>0</v>
      </c>
      <c r="AX115" s="24">
        <f t="shared" si="561"/>
        <v>0</v>
      </c>
      <c r="AY115" s="24">
        <v>0</v>
      </c>
      <c r="AZ115" s="24">
        <v>0</v>
      </c>
      <c r="BA115" s="24">
        <v>0</v>
      </c>
      <c r="BB115" s="24">
        <v>0</v>
      </c>
      <c r="BC115" s="24">
        <f t="shared" si="576"/>
        <v>0</v>
      </c>
      <c r="BD115" s="24">
        <v>0</v>
      </c>
      <c r="BE115" s="24">
        <v>0</v>
      </c>
      <c r="BF115" s="25">
        <v>0</v>
      </c>
      <c r="BG115" s="24">
        <v>0</v>
      </c>
      <c r="BH115" s="24">
        <f t="shared" si="591"/>
        <v>0</v>
      </c>
      <c r="BI115" s="24">
        <v>0</v>
      </c>
      <c r="BJ115" s="24">
        <v>0</v>
      </c>
      <c r="BK115" s="24">
        <v>0</v>
      </c>
      <c r="BL115" s="24">
        <v>0</v>
      </c>
      <c r="BM115" s="24">
        <f t="shared" si="579"/>
        <v>0</v>
      </c>
      <c r="BN115" s="24">
        <v>0</v>
      </c>
      <c r="BO115" s="24">
        <v>0</v>
      </c>
      <c r="BP115" s="25">
        <v>0</v>
      </c>
      <c r="BQ115" s="24">
        <v>0</v>
      </c>
      <c r="BR115" s="24">
        <f t="shared" si="592"/>
        <v>0</v>
      </c>
      <c r="BS115" s="24">
        <v>0</v>
      </c>
      <c r="BT115" s="24">
        <v>0</v>
      </c>
      <c r="BU115" s="24">
        <v>0</v>
      </c>
      <c r="BV115" s="24">
        <v>0</v>
      </c>
      <c r="BW115" s="24">
        <f t="shared" si="582"/>
        <v>24.28</v>
      </c>
      <c r="BX115" s="24">
        <v>0</v>
      </c>
      <c r="BY115" s="24">
        <v>0</v>
      </c>
      <c r="BZ115" s="25">
        <v>24.28</v>
      </c>
      <c r="CA115" s="24">
        <v>0</v>
      </c>
      <c r="CB115" s="24">
        <f t="shared" si="593"/>
        <v>24.28</v>
      </c>
      <c r="CC115" s="24">
        <v>0</v>
      </c>
      <c r="CD115" s="24">
        <v>0</v>
      </c>
      <c r="CE115" s="24">
        <v>24.28</v>
      </c>
      <c r="CF115" s="24">
        <v>0</v>
      </c>
      <c r="CG115" s="24">
        <f t="shared" si="465"/>
        <v>24.28</v>
      </c>
      <c r="CH115" s="24">
        <v>0</v>
      </c>
      <c r="CI115" s="24">
        <v>0</v>
      </c>
      <c r="CJ115" s="25">
        <f t="shared" si="558"/>
        <v>24.28</v>
      </c>
      <c r="CK115" s="24">
        <v>0</v>
      </c>
      <c r="CL115" s="24">
        <f t="shared" si="466"/>
        <v>24.28</v>
      </c>
      <c r="CM115" s="24">
        <v>0</v>
      </c>
      <c r="CN115" s="24">
        <v>0</v>
      </c>
      <c r="CO115" s="25">
        <f t="shared" si="587"/>
        <v>24.28</v>
      </c>
      <c r="CP115" s="24">
        <v>0</v>
      </c>
      <c r="CQ115" s="19" t="s">
        <v>311</v>
      </c>
    </row>
    <row r="116" spans="1:95" s="47" customFormat="1" ht="31.5" x14ac:dyDescent="0.25">
      <c r="A116" s="4" t="s">
        <v>216</v>
      </c>
      <c r="B116" s="8" t="s">
        <v>206</v>
      </c>
      <c r="C116" s="46" t="s">
        <v>207</v>
      </c>
      <c r="D116" s="20" t="s">
        <v>327</v>
      </c>
      <c r="E116" s="18">
        <v>2018</v>
      </c>
      <c r="F116" s="18">
        <v>2020</v>
      </c>
      <c r="G116" s="20">
        <v>2020</v>
      </c>
      <c r="H116" s="20" t="s">
        <v>333</v>
      </c>
      <c r="I116" s="20" t="s">
        <v>333</v>
      </c>
      <c r="J116" s="20" t="s">
        <v>333</v>
      </c>
      <c r="K116" s="20" t="s">
        <v>333</v>
      </c>
      <c r="L116" s="20" t="s">
        <v>333</v>
      </c>
      <c r="M116" s="20" t="s">
        <v>333</v>
      </c>
      <c r="N116" s="20">
        <v>0</v>
      </c>
      <c r="O116" s="24">
        <v>0</v>
      </c>
      <c r="P116" s="24">
        <v>0</v>
      </c>
      <c r="Q116" s="24">
        <v>0</v>
      </c>
      <c r="R116" s="24">
        <v>0</v>
      </c>
      <c r="S116" s="24">
        <v>0</v>
      </c>
      <c r="T116" s="24">
        <v>1.02</v>
      </c>
      <c r="U116" s="24">
        <v>1.02</v>
      </c>
      <c r="V116" s="24">
        <v>0</v>
      </c>
      <c r="W116" s="24">
        <v>1.02</v>
      </c>
      <c r="X116" s="24">
        <v>1.02</v>
      </c>
      <c r="Y116" s="24">
        <f t="shared" si="588"/>
        <v>0</v>
      </c>
      <c r="Z116" s="24">
        <v>0</v>
      </c>
      <c r="AA116" s="24">
        <v>0</v>
      </c>
      <c r="AB116" s="24">
        <v>0</v>
      </c>
      <c r="AC116" s="24">
        <v>0</v>
      </c>
      <c r="AD116" s="24">
        <f t="shared" si="589"/>
        <v>0</v>
      </c>
      <c r="AE116" s="24">
        <v>0</v>
      </c>
      <c r="AF116" s="24">
        <v>0</v>
      </c>
      <c r="AG116" s="24">
        <v>0</v>
      </c>
      <c r="AH116" s="24">
        <v>0</v>
      </c>
      <c r="AI116" s="24">
        <f t="shared" si="372"/>
        <v>0.57999999999999996</v>
      </c>
      <c r="AJ116" s="24">
        <v>0</v>
      </c>
      <c r="AK116" s="24">
        <v>0</v>
      </c>
      <c r="AL116" s="25">
        <v>0.57999999999999996</v>
      </c>
      <c r="AM116" s="24">
        <v>0</v>
      </c>
      <c r="AN116" s="24">
        <f t="shared" si="559"/>
        <v>0.57999999999999996</v>
      </c>
      <c r="AO116" s="24">
        <v>0</v>
      </c>
      <c r="AP116" s="24">
        <v>0</v>
      </c>
      <c r="AQ116" s="24">
        <v>0.57999999999999996</v>
      </c>
      <c r="AR116" s="24">
        <v>0</v>
      </c>
      <c r="AS116" s="24">
        <f t="shared" si="590"/>
        <v>0.2</v>
      </c>
      <c r="AT116" s="24">
        <v>0</v>
      </c>
      <c r="AU116" s="24">
        <v>0</v>
      </c>
      <c r="AV116" s="25">
        <v>0.2</v>
      </c>
      <c r="AW116" s="24">
        <v>0</v>
      </c>
      <c r="AX116" s="24">
        <f t="shared" si="561"/>
        <v>0.2</v>
      </c>
      <c r="AY116" s="24">
        <v>0</v>
      </c>
      <c r="AZ116" s="24">
        <v>0</v>
      </c>
      <c r="BA116" s="24">
        <v>0.2</v>
      </c>
      <c r="BB116" s="24">
        <v>0</v>
      </c>
      <c r="BC116" s="24">
        <f t="shared" si="576"/>
        <v>0.24</v>
      </c>
      <c r="BD116" s="24">
        <v>0</v>
      </c>
      <c r="BE116" s="24">
        <v>0</v>
      </c>
      <c r="BF116" s="25">
        <v>0.24</v>
      </c>
      <c r="BG116" s="24">
        <v>0</v>
      </c>
      <c r="BH116" s="24">
        <f t="shared" si="591"/>
        <v>0.24</v>
      </c>
      <c r="BI116" s="24">
        <v>0</v>
      </c>
      <c r="BJ116" s="24">
        <v>0</v>
      </c>
      <c r="BK116" s="24">
        <v>0.24</v>
      </c>
      <c r="BL116" s="24">
        <v>0</v>
      </c>
      <c r="BM116" s="24">
        <f t="shared" si="579"/>
        <v>0</v>
      </c>
      <c r="BN116" s="24">
        <v>0</v>
      </c>
      <c r="BO116" s="24">
        <v>0</v>
      </c>
      <c r="BP116" s="25">
        <v>0</v>
      </c>
      <c r="BQ116" s="24">
        <v>0</v>
      </c>
      <c r="BR116" s="24">
        <f t="shared" si="592"/>
        <v>0</v>
      </c>
      <c r="BS116" s="24">
        <v>0</v>
      </c>
      <c r="BT116" s="24">
        <v>0</v>
      </c>
      <c r="BU116" s="24">
        <v>0</v>
      </c>
      <c r="BV116" s="24">
        <v>0</v>
      </c>
      <c r="BW116" s="24">
        <f t="shared" si="582"/>
        <v>0</v>
      </c>
      <c r="BX116" s="24">
        <v>0</v>
      </c>
      <c r="BY116" s="24">
        <v>0</v>
      </c>
      <c r="BZ116" s="25">
        <v>0</v>
      </c>
      <c r="CA116" s="24">
        <v>0</v>
      </c>
      <c r="CB116" s="24">
        <f t="shared" si="593"/>
        <v>0</v>
      </c>
      <c r="CC116" s="24">
        <v>0</v>
      </c>
      <c r="CD116" s="24">
        <v>0</v>
      </c>
      <c r="CE116" s="24">
        <v>0</v>
      </c>
      <c r="CF116" s="24">
        <v>0</v>
      </c>
      <c r="CG116" s="24">
        <f t="shared" si="465"/>
        <v>1.02</v>
      </c>
      <c r="CH116" s="24">
        <v>0</v>
      </c>
      <c r="CI116" s="24">
        <v>0</v>
      </c>
      <c r="CJ116" s="25">
        <f t="shared" si="558"/>
        <v>1.02</v>
      </c>
      <c r="CK116" s="24">
        <v>0</v>
      </c>
      <c r="CL116" s="24">
        <f t="shared" si="466"/>
        <v>1.02</v>
      </c>
      <c r="CM116" s="24">
        <v>0</v>
      </c>
      <c r="CN116" s="24">
        <v>0</v>
      </c>
      <c r="CO116" s="25">
        <f t="shared" si="587"/>
        <v>1.02</v>
      </c>
      <c r="CP116" s="24">
        <v>0</v>
      </c>
      <c r="CQ116" s="19" t="s">
        <v>311</v>
      </c>
    </row>
    <row r="117" spans="1:95" s="47" customFormat="1" x14ac:dyDescent="0.25">
      <c r="A117" s="4" t="s">
        <v>296</v>
      </c>
      <c r="B117" s="8" t="s">
        <v>209</v>
      </c>
      <c r="C117" s="46" t="s">
        <v>210</v>
      </c>
      <c r="D117" s="20" t="s">
        <v>327</v>
      </c>
      <c r="E117" s="18">
        <v>2018</v>
      </c>
      <c r="F117" s="18">
        <v>2018</v>
      </c>
      <c r="G117" s="20">
        <v>2018</v>
      </c>
      <c r="H117" s="20" t="s">
        <v>333</v>
      </c>
      <c r="I117" s="20" t="s">
        <v>333</v>
      </c>
      <c r="J117" s="20" t="s">
        <v>333</v>
      </c>
      <c r="K117" s="20" t="s">
        <v>333</v>
      </c>
      <c r="L117" s="20" t="s">
        <v>333</v>
      </c>
      <c r="M117" s="20" t="s">
        <v>333</v>
      </c>
      <c r="N117" s="20">
        <v>0</v>
      </c>
      <c r="O117" s="24">
        <v>0</v>
      </c>
      <c r="P117" s="24">
        <v>0</v>
      </c>
      <c r="Q117" s="24">
        <v>0</v>
      </c>
      <c r="R117" s="24">
        <v>0</v>
      </c>
      <c r="S117" s="24">
        <v>0</v>
      </c>
      <c r="T117" s="24">
        <v>2.04</v>
      </c>
      <c r="U117" s="24">
        <v>2.04</v>
      </c>
      <c r="V117" s="24">
        <v>0</v>
      </c>
      <c r="W117" s="24">
        <v>2.04</v>
      </c>
      <c r="X117" s="24">
        <v>2.04</v>
      </c>
      <c r="Y117" s="24">
        <f t="shared" si="588"/>
        <v>0</v>
      </c>
      <c r="Z117" s="24">
        <v>0</v>
      </c>
      <c r="AA117" s="24">
        <v>0</v>
      </c>
      <c r="AB117" s="24">
        <v>0</v>
      </c>
      <c r="AC117" s="24">
        <v>0</v>
      </c>
      <c r="AD117" s="24">
        <f t="shared" si="589"/>
        <v>0</v>
      </c>
      <c r="AE117" s="24">
        <v>0</v>
      </c>
      <c r="AF117" s="24">
        <v>0</v>
      </c>
      <c r="AG117" s="24">
        <v>0</v>
      </c>
      <c r="AH117" s="24">
        <v>0</v>
      </c>
      <c r="AI117" s="24">
        <f t="shared" si="372"/>
        <v>2.04</v>
      </c>
      <c r="AJ117" s="24">
        <v>0</v>
      </c>
      <c r="AK117" s="24">
        <v>0</v>
      </c>
      <c r="AL117" s="25">
        <v>2.04</v>
      </c>
      <c r="AM117" s="24">
        <v>0</v>
      </c>
      <c r="AN117" s="24">
        <f t="shared" si="559"/>
        <v>2.04</v>
      </c>
      <c r="AO117" s="24">
        <v>0</v>
      </c>
      <c r="AP117" s="24">
        <v>0</v>
      </c>
      <c r="AQ117" s="24">
        <v>2.04</v>
      </c>
      <c r="AR117" s="24">
        <v>0</v>
      </c>
      <c r="AS117" s="24">
        <f t="shared" si="590"/>
        <v>0</v>
      </c>
      <c r="AT117" s="24">
        <v>0</v>
      </c>
      <c r="AU117" s="24">
        <v>0</v>
      </c>
      <c r="AV117" s="25">
        <v>0</v>
      </c>
      <c r="AW117" s="24">
        <v>0</v>
      </c>
      <c r="AX117" s="24">
        <f t="shared" si="561"/>
        <v>0</v>
      </c>
      <c r="AY117" s="24">
        <v>0</v>
      </c>
      <c r="AZ117" s="24">
        <v>0</v>
      </c>
      <c r="BA117" s="24">
        <v>0</v>
      </c>
      <c r="BB117" s="24">
        <v>0</v>
      </c>
      <c r="BC117" s="24">
        <f t="shared" si="576"/>
        <v>0</v>
      </c>
      <c r="BD117" s="24">
        <v>0</v>
      </c>
      <c r="BE117" s="24">
        <v>0</v>
      </c>
      <c r="BF117" s="25">
        <v>0</v>
      </c>
      <c r="BG117" s="24">
        <v>0</v>
      </c>
      <c r="BH117" s="24">
        <f t="shared" si="591"/>
        <v>0</v>
      </c>
      <c r="BI117" s="24">
        <v>0</v>
      </c>
      <c r="BJ117" s="24">
        <v>0</v>
      </c>
      <c r="BK117" s="24">
        <v>0</v>
      </c>
      <c r="BL117" s="24">
        <v>0</v>
      </c>
      <c r="BM117" s="24">
        <f t="shared" si="579"/>
        <v>0</v>
      </c>
      <c r="BN117" s="24">
        <v>0</v>
      </c>
      <c r="BO117" s="24">
        <v>0</v>
      </c>
      <c r="BP117" s="25">
        <v>0</v>
      </c>
      <c r="BQ117" s="24">
        <v>0</v>
      </c>
      <c r="BR117" s="24">
        <f t="shared" si="592"/>
        <v>0</v>
      </c>
      <c r="BS117" s="24">
        <v>0</v>
      </c>
      <c r="BT117" s="24">
        <v>0</v>
      </c>
      <c r="BU117" s="24">
        <v>0</v>
      </c>
      <c r="BV117" s="24">
        <v>0</v>
      </c>
      <c r="BW117" s="24">
        <f t="shared" si="582"/>
        <v>0</v>
      </c>
      <c r="BX117" s="24">
        <v>0</v>
      </c>
      <c r="BY117" s="24">
        <v>0</v>
      </c>
      <c r="BZ117" s="25">
        <v>0</v>
      </c>
      <c r="CA117" s="24">
        <v>0</v>
      </c>
      <c r="CB117" s="24">
        <f t="shared" si="593"/>
        <v>0</v>
      </c>
      <c r="CC117" s="24">
        <v>0</v>
      </c>
      <c r="CD117" s="24">
        <v>0</v>
      </c>
      <c r="CE117" s="24">
        <v>0</v>
      </c>
      <c r="CF117" s="24">
        <v>0</v>
      </c>
      <c r="CG117" s="24">
        <f t="shared" si="465"/>
        <v>2.04</v>
      </c>
      <c r="CH117" s="24">
        <v>0</v>
      </c>
      <c r="CI117" s="24">
        <v>0</v>
      </c>
      <c r="CJ117" s="25">
        <f t="shared" si="558"/>
        <v>2.04</v>
      </c>
      <c r="CK117" s="24">
        <v>0</v>
      </c>
      <c r="CL117" s="24">
        <f t="shared" si="466"/>
        <v>2.04</v>
      </c>
      <c r="CM117" s="24">
        <v>0</v>
      </c>
      <c r="CN117" s="24">
        <v>0</v>
      </c>
      <c r="CO117" s="25">
        <f t="shared" si="587"/>
        <v>2.04</v>
      </c>
      <c r="CP117" s="24">
        <v>0</v>
      </c>
      <c r="CQ117" s="19" t="s">
        <v>311</v>
      </c>
    </row>
    <row r="118" spans="1:95" s="47" customFormat="1" x14ac:dyDescent="0.25">
      <c r="A118" s="4" t="s">
        <v>297</v>
      </c>
      <c r="B118" s="8" t="s">
        <v>209</v>
      </c>
      <c r="C118" s="46" t="s">
        <v>242</v>
      </c>
      <c r="D118" s="20" t="s">
        <v>327</v>
      </c>
      <c r="E118" s="18">
        <v>2019</v>
      </c>
      <c r="F118" s="18">
        <v>2019</v>
      </c>
      <c r="G118" s="20">
        <v>2019</v>
      </c>
      <c r="H118" s="20" t="s">
        <v>333</v>
      </c>
      <c r="I118" s="20" t="s">
        <v>333</v>
      </c>
      <c r="J118" s="20" t="s">
        <v>333</v>
      </c>
      <c r="K118" s="20" t="s">
        <v>333</v>
      </c>
      <c r="L118" s="20" t="s">
        <v>333</v>
      </c>
      <c r="M118" s="20" t="s">
        <v>333</v>
      </c>
      <c r="N118" s="20">
        <v>0</v>
      </c>
      <c r="O118" s="24">
        <v>0</v>
      </c>
      <c r="P118" s="24">
        <v>0</v>
      </c>
      <c r="Q118" s="24">
        <v>0</v>
      </c>
      <c r="R118" s="24">
        <v>0</v>
      </c>
      <c r="S118" s="24">
        <v>0</v>
      </c>
      <c r="T118" s="24">
        <v>1.97</v>
      </c>
      <c r="U118" s="24">
        <v>1.97</v>
      </c>
      <c r="V118" s="24">
        <v>0</v>
      </c>
      <c r="W118" s="24">
        <v>1.97</v>
      </c>
      <c r="X118" s="24">
        <v>1.97</v>
      </c>
      <c r="Y118" s="24">
        <f t="shared" si="588"/>
        <v>0</v>
      </c>
      <c r="Z118" s="24">
        <v>0</v>
      </c>
      <c r="AA118" s="24">
        <v>0</v>
      </c>
      <c r="AB118" s="24">
        <v>0</v>
      </c>
      <c r="AC118" s="24">
        <v>0</v>
      </c>
      <c r="AD118" s="24">
        <f t="shared" si="589"/>
        <v>0</v>
      </c>
      <c r="AE118" s="24">
        <v>0</v>
      </c>
      <c r="AF118" s="24">
        <v>0</v>
      </c>
      <c r="AG118" s="24">
        <v>0</v>
      </c>
      <c r="AH118" s="24">
        <v>0</v>
      </c>
      <c r="AI118" s="24">
        <f t="shared" si="372"/>
        <v>0</v>
      </c>
      <c r="AJ118" s="24">
        <v>0</v>
      </c>
      <c r="AK118" s="24">
        <v>0</v>
      </c>
      <c r="AL118" s="25">
        <v>0</v>
      </c>
      <c r="AM118" s="24">
        <v>0</v>
      </c>
      <c r="AN118" s="24">
        <f t="shared" si="559"/>
        <v>0</v>
      </c>
      <c r="AO118" s="24">
        <v>0</v>
      </c>
      <c r="AP118" s="24">
        <v>0</v>
      </c>
      <c r="AQ118" s="24">
        <v>0</v>
      </c>
      <c r="AR118" s="24">
        <v>0</v>
      </c>
      <c r="AS118" s="24">
        <f t="shared" si="590"/>
        <v>1.97</v>
      </c>
      <c r="AT118" s="24">
        <v>0</v>
      </c>
      <c r="AU118" s="24">
        <v>0</v>
      </c>
      <c r="AV118" s="25">
        <v>1.97</v>
      </c>
      <c r="AW118" s="24">
        <v>0</v>
      </c>
      <c r="AX118" s="24">
        <f t="shared" si="561"/>
        <v>1.97</v>
      </c>
      <c r="AY118" s="24">
        <v>0</v>
      </c>
      <c r="AZ118" s="24">
        <v>0</v>
      </c>
      <c r="BA118" s="24">
        <v>1.97</v>
      </c>
      <c r="BB118" s="24">
        <v>0</v>
      </c>
      <c r="BC118" s="24">
        <f t="shared" si="576"/>
        <v>0</v>
      </c>
      <c r="BD118" s="24">
        <v>0</v>
      </c>
      <c r="BE118" s="24">
        <v>0</v>
      </c>
      <c r="BF118" s="25">
        <v>0</v>
      </c>
      <c r="BG118" s="24">
        <v>0</v>
      </c>
      <c r="BH118" s="24">
        <f t="shared" si="591"/>
        <v>0</v>
      </c>
      <c r="BI118" s="24">
        <v>0</v>
      </c>
      <c r="BJ118" s="24">
        <v>0</v>
      </c>
      <c r="BK118" s="24">
        <v>0</v>
      </c>
      <c r="BL118" s="24">
        <v>0</v>
      </c>
      <c r="BM118" s="24">
        <f t="shared" si="579"/>
        <v>0</v>
      </c>
      <c r="BN118" s="24">
        <v>0</v>
      </c>
      <c r="BO118" s="24">
        <v>0</v>
      </c>
      <c r="BP118" s="25">
        <v>0</v>
      </c>
      <c r="BQ118" s="24">
        <v>0</v>
      </c>
      <c r="BR118" s="24">
        <f t="shared" si="592"/>
        <v>0</v>
      </c>
      <c r="BS118" s="24">
        <v>0</v>
      </c>
      <c r="BT118" s="24">
        <v>0</v>
      </c>
      <c r="BU118" s="24">
        <v>0</v>
      </c>
      <c r="BV118" s="24">
        <v>0</v>
      </c>
      <c r="BW118" s="24">
        <f t="shared" si="582"/>
        <v>0</v>
      </c>
      <c r="BX118" s="24">
        <v>0</v>
      </c>
      <c r="BY118" s="24">
        <v>0</v>
      </c>
      <c r="BZ118" s="25">
        <v>0</v>
      </c>
      <c r="CA118" s="24">
        <v>0</v>
      </c>
      <c r="CB118" s="24">
        <f t="shared" si="593"/>
        <v>0</v>
      </c>
      <c r="CC118" s="24">
        <v>0</v>
      </c>
      <c r="CD118" s="24">
        <v>0</v>
      </c>
      <c r="CE118" s="24">
        <v>0</v>
      </c>
      <c r="CF118" s="24">
        <v>0</v>
      </c>
      <c r="CG118" s="24">
        <f t="shared" si="465"/>
        <v>1.97</v>
      </c>
      <c r="CH118" s="24">
        <v>0</v>
      </c>
      <c r="CI118" s="24">
        <v>0</v>
      </c>
      <c r="CJ118" s="25">
        <f t="shared" si="558"/>
        <v>1.97</v>
      </c>
      <c r="CK118" s="24">
        <v>0</v>
      </c>
      <c r="CL118" s="24">
        <f t="shared" si="466"/>
        <v>1.97</v>
      </c>
      <c r="CM118" s="24">
        <v>0</v>
      </c>
      <c r="CN118" s="24">
        <v>0</v>
      </c>
      <c r="CO118" s="25">
        <f t="shared" si="587"/>
        <v>1.97</v>
      </c>
      <c r="CP118" s="24">
        <v>0</v>
      </c>
      <c r="CQ118" s="19" t="s">
        <v>311</v>
      </c>
    </row>
    <row r="119" spans="1:95" s="47" customFormat="1" x14ac:dyDescent="0.25">
      <c r="A119" s="4" t="s">
        <v>298</v>
      </c>
      <c r="B119" s="8" t="s">
        <v>209</v>
      </c>
      <c r="C119" s="46" t="s">
        <v>251</v>
      </c>
      <c r="D119" s="20" t="s">
        <v>327</v>
      </c>
      <c r="E119" s="18">
        <v>2020</v>
      </c>
      <c r="F119" s="18">
        <v>2020</v>
      </c>
      <c r="G119" s="20">
        <v>2020</v>
      </c>
      <c r="H119" s="20" t="s">
        <v>333</v>
      </c>
      <c r="I119" s="20" t="s">
        <v>333</v>
      </c>
      <c r="J119" s="20" t="s">
        <v>333</v>
      </c>
      <c r="K119" s="20" t="s">
        <v>333</v>
      </c>
      <c r="L119" s="20" t="s">
        <v>333</v>
      </c>
      <c r="M119" s="20" t="s">
        <v>333</v>
      </c>
      <c r="N119" s="20">
        <v>0</v>
      </c>
      <c r="O119" s="24">
        <v>0</v>
      </c>
      <c r="P119" s="24">
        <v>0</v>
      </c>
      <c r="Q119" s="24">
        <v>0</v>
      </c>
      <c r="R119" s="24">
        <v>0</v>
      </c>
      <c r="S119" s="24">
        <v>0</v>
      </c>
      <c r="T119" s="24">
        <v>1.8</v>
      </c>
      <c r="U119" s="24">
        <v>1.8</v>
      </c>
      <c r="V119" s="24">
        <v>0</v>
      </c>
      <c r="W119" s="24">
        <v>1.8</v>
      </c>
      <c r="X119" s="24">
        <v>1.8</v>
      </c>
      <c r="Y119" s="24">
        <f t="shared" si="588"/>
        <v>0</v>
      </c>
      <c r="Z119" s="24">
        <v>0</v>
      </c>
      <c r="AA119" s="24">
        <v>0</v>
      </c>
      <c r="AB119" s="24">
        <v>0</v>
      </c>
      <c r="AC119" s="24">
        <v>0</v>
      </c>
      <c r="AD119" s="24">
        <f t="shared" si="589"/>
        <v>0</v>
      </c>
      <c r="AE119" s="24">
        <v>0</v>
      </c>
      <c r="AF119" s="24">
        <v>0</v>
      </c>
      <c r="AG119" s="24">
        <v>0</v>
      </c>
      <c r="AH119" s="24">
        <v>0</v>
      </c>
      <c r="AI119" s="24">
        <f t="shared" si="372"/>
        <v>0</v>
      </c>
      <c r="AJ119" s="24">
        <v>0</v>
      </c>
      <c r="AK119" s="24">
        <v>0</v>
      </c>
      <c r="AL119" s="25">
        <v>0</v>
      </c>
      <c r="AM119" s="24">
        <v>0</v>
      </c>
      <c r="AN119" s="24">
        <f t="shared" si="559"/>
        <v>0</v>
      </c>
      <c r="AO119" s="24">
        <v>0</v>
      </c>
      <c r="AP119" s="24">
        <v>0</v>
      </c>
      <c r="AQ119" s="24">
        <v>0</v>
      </c>
      <c r="AR119" s="24">
        <v>0</v>
      </c>
      <c r="AS119" s="24">
        <f t="shared" si="590"/>
        <v>0</v>
      </c>
      <c r="AT119" s="24">
        <v>0</v>
      </c>
      <c r="AU119" s="24">
        <v>0</v>
      </c>
      <c r="AV119" s="25">
        <v>0</v>
      </c>
      <c r="AW119" s="24">
        <v>0</v>
      </c>
      <c r="AX119" s="24">
        <f t="shared" si="561"/>
        <v>0</v>
      </c>
      <c r="AY119" s="24">
        <v>0</v>
      </c>
      <c r="AZ119" s="24">
        <v>0</v>
      </c>
      <c r="BA119" s="24">
        <v>0</v>
      </c>
      <c r="BB119" s="24">
        <v>0</v>
      </c>
      <c r="BC119" s="24">
        <f t="shared" si="576"/>
        <v>1.8</v>
      </c>
      <c r="BD119" s="24">
        <v>0</v>
      </c>
      <c r="BE119" s="24">
        <v>0</v>
      </c>
      <c r="BF119" s="25">
        <v>1.8</v>
      </c>
      <c r="BG119" s="24">
        <v>0</v>
      </c>
      <c r="BH119" s="24">
        <f t="shared" si="591"/>
        <v>1.8</v>
      </c>
      <c r="BI119" s="24">
        <v>0</v>
      </c>
      <c r="BJ119" s="24">
        <v>0</v>
      </c>
      <c r="BK119" s="24">
        <v>1.8</v>
      </c>
      <c r="BL119" s="24">
        <v>0</v>
      </c>
      <c r="BM119" s="24">
        <f t="shared" si="579"/>
        <v>0</v>
      </c>
      <c r="BN119" s="24">
        <v>0</v>
      </c>
      <c r="BO119" s="24">
        <v>0</v>
      </c>
      <c r="BP119" s="25">
        <v>0</v>
      </c>
      <c r="BQ119" s="24">
        <v>0</v>
      </c>
      <c r="BR119" s="24">
        <f t="shared" si="592"/>
        <v>0</v>
      </c>
      <c r="BS119" s="24">
        <v>0</v>
      </c>
      <c r="BT119" s="24">
        <v>0</v>
      </c>
      <c r="BU119" s="24">
        <v>0</v>
      </c>
      <c r="BV119" s="24">
        <v>0</v>
      </c>
      <c r="BW119" s="24">
        <f t="shared" si="582"/>
        <v>0</v>
      </c>
      <c r="BX119" s="24">
        <v>0</v>
      </c>
      <c r="BY119" s="24">
        <v>0</v>
      </c>
      <c r="BZ119" s="25">
        <v>0</v>
      </c>
      <c r="CA119" s="24">
        <v>0</v>
      </c>
      <c r="CB119" s="24">
        <f t="shared" si="593"/>
        <v>0</v>
      </c>
      <c r="CC119" s="24">
        <v>0</v>
      </c>
      <c r="CD119" s="24">
        <v>0</v>
      </c>
      <c r="CE119" s="24">
        <v>0</v>
      </c>
      <c r="CF119" s="24">
        <v>0</v>
      </c>
      <c r="CG119" s="24">
        <f t="shared" si="465"/>
        <v>1.8</v>
      </c>
      <c r="CH119" s="24">
        <v>0</v>
      </c>
      <c r="CI119" s="24">
        <v>0</v>
      </c>
      <c r="CJ119" s="25">
        <f t="shared" si="558"/>
        <v>1.8</v>
      </c>
      <c r="CK119" s="24">
        <v>0</v>
      </c>
      <c r="CL119" s="24">
        <f t="shared" si="466"/>
        <v>1.8</v>
      </c>
      <c r="CM119" s="24">
        <v>0</v>
      </c>
      <c r="CN119" s="24">
        <v>0</v>
      </c>
      <c r="CO119" s="25">
        <f t="shared" si="587"/>
        <v>1.8</v>
      </c>
      <c r="CP119" s="24">
        <v>0</v>
      </c>
      <c r="CQ119" s="19" t="s">
        <v>311</v>
      </c>
    </row>
    <row r="120" spans="1:95" s="47" customFormat="1" x14ac:dyDescent="0.25">
      <c r="A120" s="4" t="s">
        <v>299</v>
      </c>
      <c r="B120" s="8" t="s">
        <v>209</v>
      </c>
      <c r="C120" s="46" t="s">
        <v>262</v>
      </c>
      <c r="D120" s="20" t="s">
        <v>327</v>
      </c>
      <c r="E120" s="18">
        <v>2021</v>
      </c>
      <c r="F120" s="18">
        <v>2021</v>
      </c>
      <c r="G120" s="20">
        <v>2021</v>
      </c>
      <c r="H120" s="20" t="s">
        <v>333</v>
      </c>
      <c r="I120" s="20" t="s">
        <v>333</v>
      </c>
      <c r="J120" s="20" t="s">
        <v>333</v>
      </c>
      <c r="K120" s="20" t="s">
        <v>333</v>
      </c>
      <c r="L120" s="20" t="s">
        <v>333</v>
      </c>
      <c r="M120" s="20" t="s">
        <v>333</v>
      </c>
      <c r="N120" s="20">
        <v>0</v>
      </c>
      <c r="O120" s="24">
        <v>0</v>
      </c>
      <c r="P120" s="24">
        <v>0</v>
      </c>
      <c r="Q120" s="24">
        <v>0</v>
      </c>
      <c r="R120" s="24">
        <v>0</v>
      </c>
      <c r="S120" s="24">
        <v>0</v>
      </c>
      <c r="T120" s="24">
        <v>1.87</v>
      </c>
      <c r="U120" s="24">
        <v>1.87</v>
      </c>
      <c r="V120" s="24">
        <v>0</v>
      </c>
      <c r="W120" s="24">
        <v>1.87</v>
      </c>
      <c r="X120" s="24">
        <v>1.87</v>
      </c>
      <c r="Y120" s="24">
        <f t="shared" si="588"/>
        <v>0</v>
      </c>
      <c r="Z120" s="24">
        <v>0</v>
      </c>
      <c r="AA120" s="24">
        <v>0</v>
      </c>
      <c r="AB120" s="24">
        <v>0</v>
      </c>
      <c r="AC120" s="24">
        <v>0</v>
      </c>
      <c r="AD120" s="24">
        <f t="shared" si="589"/>
        <v>0</v>
      </c>
      <c r="AE120" s="24">
        <v>0</v>
      </c>
      <c r="AF120" s="24">
        <v>0</v>
      </c>
      <c r="AG120" s="24">
        <v>0</v>
      </c>
      <c r="AH120" s="24">
        <v>0</v>
      </c>
      <c r="AI120" s="24">
        <f t="shared" si="372"/>
        <v>0</v>
      </c>
      <c r="AJ120" s="24">
        <v>0</v>
      </c>
      <c r="AK120" s="24">
        <v>0</v>
      </c>
      <c r="AL120" s="25">
        <v>0</v>
      </c>
      <c r="AM120" s="24">
        <v>0</v>
      </c>
      <c r="AN120" s="24">
        <f t="shared" si="559"/>
        <v>0</v>
      </c>
      <c r="AO120" s="24">
        <v>0</v>
      </c>
      <c r="AP120" s="24">
        <v>0</v>
      </c>
      <c r="AQ120" s="24">
        <v>0</v>
      </c>
      <c r="AR120" s="24">
        <v>0</v>
      </c>
      <c r="AS120" s="24">
        <f t="shared" si="590"/>
        <v>0</v>
      </c>
      <c r="AT120" s="24">
        <v>0</v>
      </c>
      <c r="AU120" s="24">
        <v>0</v>
      </c>
      <c r="AV120" s="25">
        <v>0</v>
      </c>
      <c r="AW120" s="24">
        <v>0</v>
      </c>
      <c r="AX120" s="24">
        <f t="shared" si="561"/>
        <v>0</v>
      </c>
      <c r="AY120" s="24">
        <v>0</v>
      </c>
      <c r="AZ120" s="24">
        <v>0</v>
      </c>
      <c r="BA120" s="24">
        <v>0</v>
      </c>
      <c r="BB120" s="24">
        <v>0</v>
      </c>
      <c r="BC120" s="24">
        <f t="shared" si="576"/>
        <v>0</v>
      </c>
      <c r="BD120" s="24">
        <v>0</v>
      </c>
      <c r="BE120" s="24">
        <v>0</v>
      </c>
      <c r="BF120" s="25">
        <v>0</v>
      </c>
      <c r="BG120" s="24">
        <v>0</v>
      </c>
      <c r="BH120" s="24">
        <f t="shared" si="591"/>
        <v>0</v>
      </c>
      <c r="BI120" s="24">
        <v>0</v>
      </c>
      <c r="BJ120" s="24">
        <v>0</v>
      </c>
      <c r="BK120" s="24">
        <v>0</v>
      </c>
      <c r="BL120" s="24">
        <v>0</v>
      </c>
      <c r="BM120" s="24">
        <f t="shared" si="579"/>
        <v>1.87</v>
      </c>
      <c r="BN120" s="24">
        <v>0</v>
      </c>
      <c r="BO120" s="24">
        <v>0</v>
      </c>
      <c r="BP120" s="25">
        <v>1.87</v>
      </c>
      <c r="BQ120" s="24">
        <v>0</v>
      </c>
      <c r="BR120" s="24">
        <f t="shared" si="592"/>
        <v>1.87</v>
      </c>
      <c r="BS120" s="24">
        <v>0</v>
      </c>
      <c r="BT120" s="24">
        <v>0</v>
      </c>
      <c r="BU120" s="24">
        <v>1.87</v>
      </c>
      <c r="BV120" s="24">
        <v>0</v>
      </c>
      <c r="BW120" s="24">
        <f t="shared" si="582"/>
        <v>0</v>
      </c>
      <c r="BX120" s="24">
        <v>0</v>
      </c>
      <c r="BY120" s="24">
        <v>0</v>
      </c>
      <c r="BZ120" s="25">
        <v>0</v>
      </c>
      <c r="CA120" s="24">
        <v>0</v>
      </c>
      <c r="CB120" s="24">
        <f t="shared" si="593"/>
        <v>0</v>
      </c>
      <c r="CC120" s="24">
        <v>0</v>
      </c>
      <c r="CD120" s="24">
        <v>0</v>
      </c>
      <c r="CE120" s="24">
        <v>0</v>
      </c>
      <c r="CF120" s="24">
        <v>0</v>
      </c>
      <c r="CG120" s="24">
        <f t="shared" si="465"/>
        <v>1.87</v>
      </c>
      <c r="CH120" s="24">
        <v>0</v>
      </c>
      <c r="CI120" s="24">
        <v>0</v>
      </c>
      <c r="CJ120" s="25">
        <f t="shared" si="558"/>
        <v>1.87</v>
      </c>
      <c r="CK120" s="24">
        <v>0</v>
      </c>
      <c r="CL120" s="24">
        <f t="shared" si="466"/>
        <v>1.87</v>
      </c>
      <c r="CM120" s="24">
        <v>0</v>
      </c>
      <c r="CN120" s="24">
        <v>0</v>
      </c>
      <c r="CO120" s="25">
        <f t="shared" si="587"/>
        <v>1.87</v>
      </c>
      <c r="CP120" s="24">
        <v>0</v>
      </c>
      <c r="CQ120" s="19" t="s">
        <v>311</v>
      </c>
    </row>
    <row r="121" spans="1:95" s="47" customFormat="1" x14ac:dyDescent="0.25">
      <c r="A121" s="4" t="s">
        <v>300</v>
      </c>
      <c r="B121" s="8" t="s">
        <v>209</v>
      </c>
      <c r="C121" s="46" t="s">
        <v>268</v>
      </c>
      <c r="D121" s="20" t="s">
        <v>327</v>
      </c>
      <c r="E121" s="18">
        <v>2022</v>
      </c>
      <c r="F121" s="18">
        <v>2022</v>
      </c>
      <c r="G121" s="20">
        <v>2022</v>
      </c>
      <c r="H121" s="20" t="s">
        <v>333</v>
      </c>
      <c r="I121" s="20" t="s">
        <v>333</v>
      </c>
      <c r="J121" s="20" t="s">
        <v>333</v>
      </c>
      <c r="K121" s="20" t="s">
        <v>333</v>
      </c>
      <c r="L121" s="20" t="s">
        <v>333</v>
      </c>
      <c r="M121" s="20" t="s">
        <v>333</v>
      </c>
      <c r="N121" s="20">
        <v>0</v>
      </c>
      <c r="O121" s="24">
        <v>0</v>
      </c>
      <c r="P121" s="24">
        <v>0</v>
      </c>
      <c r="Q121" s="24">
        <v>0</v>
      </c>
      <c r="R121" s="24">
        <v>0</v>
      </c>
      <c r="S121" s="24">
        <v>0</v>
      </c>
      <c r="T121" s="24">
        <v>1.92</v>
      </c>
      <c r="U121" s="24">
        <v>1.92</v>
      </c>
      <c r="V121" s="24">
        <v>0</v>
      </c>
      <c r="W121" s="24">
        <v>1.92</v>
      </c>
      <c r="X121" s="24">
        <v>1.92</v>
      </c>
      <c r="Y121" s="24">
        <f t="shared" si="588"/>
        <v>0</v>
      </c>
      <c r="Z121" s="24">
        <v>0</v>
      </c>
      <c r="AA121" s="24">
        <v>0</v>
      </c>
      <c r="AB121" s="24">
        <v>0</v>
      </c>
      <c r="AC121" s="24">
        <v>0</v>
      </c>
      <c r="AD121" s="24">
        <f t="shared" si="589"/>
        <v>0</v>
      </c>
      <c r="AE121" s="24">
        <v>0</v>
      </c>
      <c r="AF121" s="24">
        <v>0</v>
      </c>
      <c r="AG121" s="24">
        <v>0</v>
      </c>
      <c r="AH121" s="24">
        <v>0</v>
      </c>
      <c r="AI121" s="24">
        <f t="shared" si="372"/>
        <v>0</v>
      </c>
      <c r="AJ121" s="24">
        <v>0</v>
      </c>
      <c r="AK121" s="24">
        <v>0</v>
      </c>
      <c r="AL121" s="25">
        <v>0</v>
      </c>
      <c r="AM121" s="24">
        <v>0</v>
      </c>
      <c r="AN121" s="24">
        <f t="shared" si="559"/>
        <v>0</v>
      </c>
      <c r="AO121" s="24">
        <v>0</v>
      </c>
      <c r="AP121" s="24">
        <v>0</v>
      </c>
      <c r="AQ121" s="24">
        <v>0</v>
      </c>
      <c r="AR121" s="24">
        <v>0</v>
      </c>
      <c r="AS121" s="24">
        <f t="shared" si="590"/>
        <v>0</v>
      </c>
      <c r="AT121" s="24">
        <v>0</v>
      </c>
      <c r="AU121" s="24">
        <v>0</v>
      </c>
      <c r="AV121" s="25">
        <v>0</v>
      </c>
      <c r="AW121" s="24">
        <v>0</v>
      </c>
      <c r="AX121" s="24">
        <f t="shared" si="561"/>
        <v>0</v>
      </c>
      <c r="AY121" s="24">
        <v>0</v>
      </c>
      <c r="AZ121" s="24">
        <v>0</v>
      </c>
      <c r="BA121" s="24">
        <v>0</v>
      </c>
      <c r="BB121" s="24">
        <v>0</v>
      </c>
      <c r="BC121" s="24">
        <f t="shared" si="576"/>
        <v>0</v>
      </c>
      <c r="BD121" s="24">
        <v>0</v>
      </c>
      <c r="BE121" s="24">
        <v>0</v>
      </c>
      <c r="BF121" s="25">
        <v>0</v>
      </c>
      <c r="BG121" s="24">
        <v>0</v>
      </c>
      <c r="BH121" s="24">
        <f t="shared" si="591"/>
        <v>0</v>
      </c>
      <c r="BI121" s="24">
        <v>0</v>
      </c>
      <c r="BJ121" s="24">
        <v>0</v>
      </c>
      <c r="BK121" s="24">
        <v>0</v>
      </c>
      <c r="BL121" s="24">
        <v>0</v>
      </c>
      <c r="BM121" s="24">
        <f t="shared" si="579"/>
        <v>0</v>
      </c>
      <c r="BN121" s="24">
        <v>0</v>
      </c>
      <c r="BO121" s="24">
        <v>0</v>
      </c>
      <c r="BP121" s="25">
        <v>0</v>
      </c>
      <c r="BQ121" s="24">
        <v>0</v>
      </c>
      <c r="BR121" s="24">
        <f t="shared" si="592"/>
        <v>0</v>
      </c>
      <c r="BS121" s="24">
        <v>0</v>
      </c>
      <c r="BT121" s="24">
        <v>0</v>
      </c>
      <c r="BU121" s="24">
        <v>0</v>
      </c>
      <c r="BV121" s="24">
        <v>0</v>
      </c>
      <c r="BW121" s="24">
        <f t="shared" si="582"/>
        <v>1.92</v>
      </c>
      <c r="BX121" s="24">
        <v>0</v>
      </c>
      <c r="BY121" s="24">
        <v>0</v>
      </c>
      <c r="BZ121" s="25">
        <v>1.92</v>
      </c>
      <c r="CA121" s="24">
        <v>0</v>
      </c>
      <c r="CB121" s="24">
        <f t="shared" si="593"/>
        <v>1.92</v>
      </c>
      <c r="CC121" s="24">
        <v>0</v>
      </c>
      <c r="CD121" s="24">
        <v>0</v>
      </c>
      <c r="CE121" s="24">
        <v>1.92</v>
      </c>
      <c r="CF121" s="24">
        <v>0</v>
      </c>
      <c r="CG121" s="24">
        <f t="shared" si="465"/>
        <v>1.92</v>
      </c>
      <c r="CH121" s="24">
        <v>0</v>
      </c>
      <c r="CI121" s="24">
        <v>0</v>
      </c>
      <c r="CJ121" s="25">
        <f t="shared" si="558"/>
        <v>1.92</v>
      </c>
      <c r="CK121" s="24">
        <v>0</v>
      </c>
      <c r="CL121" s="24">
        <f t="shared" si="466"/>
        <v>1.92</v>
      </c>
      <c r="CM121" s="24">
        <v>0</v>
      </c>
      <c r="CN121" s="24">
        <v>0</v>
      </c>
      <c r="CO121" s="25">
        <f t="shared" si="587"/>
        <v>1.92</v>
      </c>
      <c r="CP121" s="24">
        <v>0</v>
      </c>
      <c r="CQ121" s="19" t="s">
        <v>311</v>
      </c>
    </row>
    <row r="122" spans="1:95" s="47" customFormat="1" ht="47.25" x14ac:dyDescent="0.25">
      <c r="A122" s="4" t="s">
        <v>301</v>
      </c>
      <c r="B122" s="8" t="s">
        <v>212</v>
      </c>
      <c r="C122" s="46" t="s">
        <v>213</v>
      </c>
      <c r="D122" s="20" t="s">
        <v>327</v>
      </c>
      <c r="E122" s="18">
        <v>2018</v>
      </c>
      <c r="F122" s="18">
        <v>2022</v>
      </c>
      <c r="G122" s="20">
        <v>2022</v>
      </c>
      <c r="H122" s="20" t="s">
        <v>333</v>
      </c>
      <c r="I122" s="20" t="s">
        <v>333</v>
      </c>
      <c r="J122" s="20" t="s">
        <v>333</v>
      </c>
      <c r="K122" s="20" t="s">
        <v>333</v>
      </c>
      <c r="L122" s="20" t="s">
        <v>333</v>
      </c>
      <c r="M122" s="20" t="s">
        <v>333</v>
      </c>
      <c r="N122" s="20">
        <v>0</v>
      </c>
      <c r="O122" s="24">
        <v>0</v>
      </c>
      <c r="P122" s="24">
        <v>0</v>
      </c>
      <c r="Q122" s="24">
        <v>0</v>
      </c>
      <c r="R122" s="24">
        <v>0</v>
      </c>
      <c r="S122" s="24">
        <v>0</v>
      </c>
      <c r="T122" s="24">
        <v>6.58</v>
      </c>
      <c r="U122" s="24">
        <v>6.58</v>
      </c>
      <c r="V122" s="24">
        <v>0</v>
      </c>
      <c r="W122" s="24">
        <v>6.58</v>
      </c>
      <c r="X122" s="24">
        <v>6.58</v>
      </c>
      <c r="Y122" s="24">
        <f t="shared" si="588"/>
        <v>0</v>
      </c>
      <c r="Z122" s="24">
        <v>0</v>
      </c>
      <c r="AA122" s="24">
        <v>0</v>
      </c>
      <c r="AB122" s="24">
        <v>0</v>
      </c>
      <c r="AC122" s="24">
        <v>0</v>
      </c>
      <c r="AD122" s="24">
        <f t="shared" si="589"/>
        <v>0</v>
      </c>
      <c r="AE122" s="24">
        <v>0</v>
      </c>
      <c r="AF122" s="24">
        <v>0</v>
      </c>
      <c r="AG122" s="24">
        <v>0</v>
      </c>
      <c r="AH122" s="24">
        <v>0</v>
      </c>
      <c r="AI122" s="24">
        <f t="shared" si="372"/>
        <v>1.22</v>
      </c>
      <c r="AJ122" s="24">
        <v>0</v>
      </c>
      <c r="AK122" s="24">
        <v>0</v>
      </c>
      <c r="AL122" s="25">
        <v>1.22</v>
      </c>
      <c r="AM122" s="24">
        <v>0</v>
      </c>
      <c r="AN122" s="24">
        <f t="shared" si="559"/>
        <v>1.22</v>
      </c>
      <c r="AO122" s="24">
        <v>0</v>
      </c>
      <c r="AP122" s="24">
        <v>0</v>
      </c>
      <c r="AQ122" s="24">
        <v>1.22</v>
      </c>
      <c r="AR122" s="24">
        <v>0</v>
      </c>
      <c r="AS122" s="24">
        <f t="shared" si="590"/>
        <v>1.27</v>
      </c>
      <c r="AT122" s="24">
        <v>0</v>
      </c>
      <c r="AU122" s="24">
        <v>0</v>
      </c>
      <c r="AV122" s="25">
        <v>1.27</v>
      </c>
      <c r="AW122" s="24">
        <v>0</v>
      </c>
      <c r="AX122" s="24">
        <f t="shared" si="561"/>
        <v>1.27</v>
      </c>
      <c r="AY122" s="24">
        <v>0</v>
      </c>
      <c r="AZ122" s="24">
        <v>0</v>
      </c>
      <c r="BA122" s="24">
        <v>1.27</v>
      </c>
      <c r="BB122" s="24">
        <v>0</v>
      </c>
      <c r="BC122" s="24">
        <f t="shared" si="576"/>
        <v>1.32</v>
      </c>
      <c r="BD122" s="24">
        <v>0</v>
      </c>
      <c r="BE122" s="24">
        <v>0</v>
      </c>
      <c r="BF122" s="25">
        <v>1.32</v>
      </c>
      <c r="BG122" s="24">
        <v>0</v>
      </c>
      <c r="BH122" s="24">
        <f t="shared" si="591"/>
        <v>1.32</v>
      </c>
      <c r="BI122" s="24">
        <v>0</v>
      </c>
      <c r="BJ122" s="24">
        <v>0</v>
      </c>
      <c r="BK122" s="24">
        <v>1.32</v>
      </c>
      <c r="BL122" s="24">
        <v>0</v>
      </c>
      <c r="BM122" s="24">
        <f t="shared" si="579"/>
        <v>1.36</v>
      </c>
      <c r="BN122" s="24">
        <v>0</v>
      </c>
      <c r="BO122" s="24">
        <v>0</v>
      </c>
      <c r="BP122" s="25">
        <v>1.36</v>
      </c>
      <c r="BQ122" s="24">
        <v>0</v>
      </c>
      <c r="BR122" s="24">
        <f t="shared" si="592"/>
        <v>1.36</v>
      </c>
      <c r="BS122" s="24">
        <v>0</v>
      </c>
      <c r="BT122" s="24">
        <v>0</v>
      </c>
      <c r="BU122" s="24">
        <v>1.36</v>
      </c>
      <c r="BV122" s="24">
        <v>0</v>
      </c>
      <c r="BW122" s="24">
        <f t="shared" si="582"/>
        <v>1.41</v>
      </c>
      <c r="BX122" s="24">
        <v>0</v>
      </c>
      <c r="BY122" s="24">
        <v>0</v>
      </c>
      <c r="BZ122" s="25">
        <v>1.41</v>
      </c>
      <c r="CA122" s="24">
        <v>0</v>
      </c>
      <c r="CB122" s="24">
        <f t="shared" si="593"/>
        <v>1.41</v>
      </c>
      <c r="CC122" s="24">
        <v>0</v>
      </c>
      <c r="CD122" s="24">
        <v>0</v>
      </c>
      <c r="CE122" s="24">
        <v>1.41</v>
      </c>
      <c r="CF122" s="24">
        <v>0</v>
      </c>
      <c r="CG122" s="24">
        <f t="shared" si="465"/>
        <v>6.580000000000001</v>
      </c>
      <c r="CH122" s="24">
        <v>0</v>
      </c>
      <c r="CI122" s="24">
        <v>0</v>
      </c>
      <c r="CJ122" s="25">
        <f t="shared" si="558"/>
        <v>6.580000000000001</v>
      </c>
      <c r="CK122" s="24">
        <v>0</v>
      </c>
      <c r="CL122" s="24">
        <f t="shared" si="466"/>
        <v>6.580000000000001</v>
      </c>
      <c r="CM122" s="24">
        <v>0</v>
      </c>
      <c r="CN122" s="24">
        <v>0</v>
      </c>
      <c r="CO122" s="25">
        <f t="shared" si="587"/>
        <v>6.580000000000001</v>
      </c>
      <c r="CP122" s="24">
        <v>0</v>
      </c>
      <c r="CQ122" s="19" t="s">
        <v>311</v>
      </c>
    </row>
    <row r="123" spans="1:95" s="47" customFormat="1" ht="85.5" customHeight="1" x14ac:dyDescent="0.25">
      <c r="A123" s="4" t="s">
        <v>302</v>
      </c>
      <c r="B123" s="78" t="s">
        <v>325</v>
      </c>
      <c r="C123" s="79" t="s">
        <v>330</v>
      </c>
      <c r="D123" s="20" t="s">
        <v>327</v>
      </c>
      <c r="E123" s="18">
        <v>2018</v>
      </c>
      <c r="F123" s="18">
        <v>2018</v>
      </c>
      <c r="G123" s="20">
        <v>2018</v>
      </c>
      <c r="H123" s="20" t="s">
        <v>333</v>
      </c>
      <c r="I123" s="20" t="s">
        <v>333</v>
      </c>
      <c r="J123" s="20" t="s">
        <v>333</v>
      </c>
      <c r="K123" s="20" t="s">
        <v>333</v>
      </c>
      <c r="L123" s="20" t="s">
        <v>333</v>
      </c>
      <c r="M123" s="20" t="s">
        <v>333</v>
      </c>
      <c r="N123" s="20">
        <v>0</v>
      </c>
      <c r="O123" s="24">
        <v>0</v>
      </c>
      <c r="P123" s="24">
        <v>0</v>
      </c>
      <c r="Q123" s="24">
        <v>0</v>
      </c>
      <c r="R123" s="24">
        <v>0</v>
      </c>
      <c r="S123" s="24">
        <v>0</v>
      </c>
      <c r="T123" s="24">
        <v>0</v>
      </c>
      <c r="U123" s="24">
        <v>9.73</v>
      </c>
      <c r="V123" s="24">
        <v>0</v>
      </c>
      <c r="W123" s="24">
        <v>0</v>
      </c>
      <c r="X123" s="24">
        <v>9.73</v>
      </c>
      <c r="Y123" s="24">
        <f t="shared" si="588"/>
        <v>0</v>
      </c>
      <c r="Z123" s="24">
        <v>0</v>
      </c>
      <c r="AA123" s="24">
        <v>0</v>
      </c>
      <c r="AB123" s="24">
        <v>0</v>
      </c>
      <c r="AC123" s="24">
        <v>0</v>
      </c>
      <c r="AD123" s="24">
        <f t="shared" si="589"/>
        <v>0</v>
      </c>
      <c r="AE123" s="24">
        <v>0</v>
      </c>
      <c r="AF123" s="24">
        <v>0</v>
      </c>
      <c r="AG123" s="24">
        <v>0</v>
      </c>
      <c r="AH123" s="24">
        <v>0</v>
      </c>
      <c r="AI123" s="24">
        <f t="shared" si="372"/>
        <v>0</v>
      </c>
      <c r="AJ123" s="24">
        <v>0</v>
      </c>
      <c r="AK123" s="24">
        <v>0</v>
      </c>
      <c r="AL123" s="25">
        <v>0</v>
      </c>
      <c r="AM123" s="24">
        <v>0</v>
      </c>
      <c r="AN123" s="24">
        <f t="shared" si="559"/>
        <v>9.73</v>
      </c>
      <c r="AO123" s="24">
        <v>0</v>
      </c>
      <c r="AP123" s="24">
        <v>0</v>
      </c>
      <c r="AQ123" s="24">
        <v>9.73</v>
      </c>
      <c r="AR123" s="24">
        <v>0</v>
      </c>
      <c r="AS123" s="24">
        <f t="shared" si="590"/>
        <v>0</v>
      </c>
      <c r="AT123" s="24">
        <v>0</v>
      </c>
      <c r="AU123" s="24">
        <v>0</v>
      </c>
      <c r="AV123" s="25">
        <v>0</v>
      </c>
      <c r="AW123" s="24">
        <v>0</v>
      </c>
      <c r="AX123" s="24">
        <f t="shared" si="561"/>
        <v>0</v>
      </c>
      <c r="AY123" s="24">
        <v>0</v>
      </c>
      <c r="AZ123" s="24">
        <v>0</v>
      </c>
      <c r="BA123" s="24">
        <v>0</v>
      </c>
      <c r="BB123" s="24">
        <v>0</v>
      </c>
      <c r="BC123" s="24">
        <v>0</v>
      </c>
      <c r="BD123" s="24">
        <v>0</v>
      </c>
      <c r="BE123" s="24">
        <v>0</v>
      </c>
      <c r="BF123" s="25">
        <v>0</v>
      </c>
      <c r="BG123" s="24">
        <v>0</v>
      </c>
      <c r="BH123" s="24">
        <f t="shared" si="591"/>
        <v>0</v>
      </c>
      <c r="BI123" s="24">
        <v>0</v>
      </c>
      <c r="BJ123" s="24">
        <v>0</v>
      </c>
      <c r="BK123" s="24">
        <v>0</v>
      </c>
      <c r="BL123" s="24">
        <v>0</v>
      </c>
      <c r="BM123" s="24">
        <v>0</v>
      </c>
      <c r="BN123" s="24">
        <v>0</v>
      </c>
      <c r="BO123" s="24">
        <v>0</v>
      </c>
      <c r="BP123" s="25">
        <v>0</v>
      </c>
      <c r="BQ123" s="24">
        <v>0</v>
      </c>
      <c r="BR123" s="24">
        <f t="shared" si="592"/>
        <v>0</v>
      </c>
      <c r="BS123" s="24">
        <v>0</v>
      </c>
      <c r="BT123" s="24">
        <v>0</v>
      </c>
      <c r="BU123" s="24">
        <v>0</v>
      </c>
      <c r="BV123" s="24">
        <v>0</v>
      </c>
      <c r="BW123" s="24">
        <v>0</v>
      </c>
      <c r="BX123" s="24">
        <v>0</v>
      </c>
      <c r="BY123" s="24">
        <v>0</v>
      </c>
      <c r="BZ123" s="25">
        <v>0</v>
      </c>
      <c r="CA123" s="24">
        <v>0</v>
      </c>
      <c r="CB123" s="24">
        <f t="shared" si="593"/>
        <v>0</v>
      </c>
      <c r="CC123" s="24">
        <v>0</v>
      </c>
      <c r="CD123" s="24">
        <v>0</v>
      </c>
      <c r="CE123" s="24">
        <v>0</v>
      </c>
      <c r="CF123" s="24">
        <v>0</v>
      </c>
      <c r="CG123" s="24">
        <f t="shared" ref="CG123:CG124" si="594">CH123+CI123+CJ123+CK123</f>
        <v>0</v>
      </c>
      <c r="CH123" s="24">
        <v>0</v>
      </c>
      <c r="CI123" s="24">
        <v>0</v>
      </c>
      <c r="CJ123" s="25">
        <f t="shared" ref="CJ123:CJ124" si="595">AL123+AV123+BF123+BP123+BZ123</f>
        <v>0</v>
      </c>
      <c r="CK123" s="24">
        <v>0</v>
      </c>
      <c r="CL123" s="24">
        <f t="shared" ref="CL123:CL124" si="596">CM123+CN123+CO123+CP123</f>
        <v>9.73</v>
      </c>
      <c r="CM123" s="24">
        <v>0</v>
      </c>
      <c r="CN123" s="24">
        <v>0</v>
      </c>
      <c r="CO123" s="25">
        <f t="shared" ref="CO123:CO124" si="597">AQ123+BA123+BK123+BU123+CE123</f>
        <v>9.73</v>
      </c>
      <c r="CP123" s="24">
        <v>0</v>
      </c>
      <c r="CQ123" s="19"/>
    </row>
    <row r="124" spans="1:95" s="47" customFormat="1" ht="96" customHeight="1" x14ac:dyDescent="0.25">
      <c r="A124" s="4" t="s">
        <v>323</v>
      </c>
      <c r="B124" s="80" t="s">
        <v>326</v>
      </c>
      <c r="C124" s="81" t="s">
        <v>331</v>
      </c>
      <c r="D124" s="20" t="s">
        <v>304</v>
      </c>
      <c r="E124" s="18">
        <v>2018</v>
      </c>
      <c r="F124" s="18">
        <v>2018</v>
      </c>
      <c r="G124" s="20">
        <v>2018</v>
      </c>
      <c r="H124" s="20" t="s">
        <v>333</v>
      </c>
      <c r="I124" s="20" t="s">
        <v>333</v>
      </c>
      <c r="J124" s="20" t="s">
        <v>333</v>
      </c>
      <c r="K124" s="20" t="s">
        <v>333</v>
      </c>
      <c r="L124" s="20" t="s">
        <v>333</v>
      </c>
      <c r="M124" s="20" t="s">
        <v>333</v>
      </c>
      <c r="N124" s="20">
        <v>0</v>
      </c>
      <c r="O124" s="24">
        <v>0</v>
      </c>
      <c r="P124" s="24">
        <v>0</v>
      </c>
      <c r="Q124" s="24">
        <v>0</v>
      </c>
      <c r="R124" s="24">
        <v>0</v>
      </c>
      <c r="S124" s="24">
        <v>0</v>
      </c>
      <c r="T124" s="24">
        <v>0</v>
      </c>
      <c r="U124" s="24">
        <v>3.5</v>
      </c>
      <c r="V124" s="24">
        <v>0</v>
      </c>
      <c r="W124" s="24">
        <v>0</v>
      </c>
      <c r="X124" s="24">
        <v>3.5</v>
      </c>
      <c r="Y124" s="24">
        <f t="shared" si="588"/>
        <v>0</v>
      </c>
      <c r="Z124" s="24">
        <v>0</v>
      </c>
      <c r="AA124" s="24">
        <v>0</v>
      </c>
      <c r="AB124" s="24">
        <v>0</v>
      </c>
      <c r="AC124" s="24">
        <v>0</v>
      </c>
      <c r="AD124" s="24">
        <f t="shared" si="589"/>
        <v>0</v>
      </c>
      <c r="AE124" s="24">
        <v>0</v>
      </c>
      <c r="AF124" s="24">
        <v>0</v>
      </c>
      <c r="AG124" s="24">
        <v>0</v>
      </c>
      <c r="AH124" s="24">
        <v>0</v>
      </c>
      <c r="AI124" s="24">
        <f t="shared" si="372"/>
        <v>0</v>
      </c>
      <c r="AJ124" s="24">
        <v>0</v>
      </c>
      <c r="AK124" s="24">
        <v>0</v>
      </c>
      <c r="AL124" s="25">
        <v>0</v>
      </c>
      <c r="AM124" s="24">
        <v>0</v>
      </c>
      <c r="AN124" s="24">
        <f t="shared" si="559"/>
        <v>3.5</v>
      </c>
      <c r="AO124" s="24">
        <v>0</v>
      </c>
      <c r="AP124" s="24">
        <v>0</v>
      </c>
      <c r="AQ124" s="24">
        <v>3.5</v>
      </c>
      <c r="AR124" s="24">
        <v>0</v>
      </c>
      <c r="AS124" s="24">
        <f t="shared" si="590"/>
        <v>0</v>
      </c>
      <c r="AT124" s="24">
        <v>0</v>
      </c>
      <c r="AU124" s="24">
        <v>0</v>
      </c>
      <c r="AV124" s="25">
        <v>0</v>
      </c>
      <c r="AW124" s="24">
        <v>0</v>
      </c>
      <c r="AX124" s="24">
        <f t="shared" si="561"/>
        <v>0</v>
      </c>
      <c r="AY124" s="24">
        <v>0</v>
      </c>
      <c r="AZ124" s="24">
        <v>0</v>
      </c>
      <c r="BA124" s="24">
        <v>0</v>
      </c>
      <c r="BB124" s="24">
        <v>0</v>
      </c>
      <c r="BC124" s="24">
        <v>0</v>
      </c>
      <c r="BD124" s="24">
        <v>0</v>
      </c>
      <c r="BE124" s="24">
        <v>0</v>
      </c>
      <c r="BF124" s="25">
        <v>0</v>
      </c>
      <c r="BG124" s="24">
        <v>0</v>
      </c>
      <c r="BH124" s="24">
        <f t="shared" si="591"/>
        <v>0</v>
      </c>
      <c r="BI124" s="24">
        <v>0</v>
      </c>
      <c r="BJ124" s="24">
        <v>0</v>
      </c>
      <c r="BK124" s="24">
        <v>0</v>
      </c>
      <c r="BL124" s="24">
        <v>0</v>
      </c>
      <c r="BM124" s="24">
        <v>0</v>
      </c>
      <c r="BN124" s="24">
        <v>0</v>
      </c>
      <c r="BO124" s="24">
        <v>0</v>
      </c>
      <c r="BP124" s="25">
        <v>0</v>
      </c>
      <c r="BQ124" s="24">
        <v>0</v>
      </c>
      <c r="BR124" s="24">
        <f t="shared" si="592"/>
        <v>0</v>
      </c>
      <c r="BS124" s="24">
        <v>0</v>
      </c>
      <c r="BT124" s="24">
        <v>0</v>
      </c>
      <c r="BU124" s="24">
        <v>0</v>
      </c>
      <c r="BV124" s="24">
        <v>0</v>
      </c>
      <c r="BW124" s="24">
        <v>0</v>
      </c>
      <c r="BX124" s="24">
        <v>0</v>
      </c>
      <c r="BY124" s="24">
        <v>0</v>
      </c>
      <c r="BZ124" s="25">
        <v>0</v>
      </c>
      <c r="CA124" s="24">
        <v>0</v>
      </c>
      <c r="CB124" s="24">
        <f t="shared" si="593"/>
        <v>0</v>
      </c>
      <c r="CC124" s="24">
        <v>0</v>
      </c>
      <c r="CD124" s="24">
        <v>0</v>
      </c>
      <c r="CE124" s="24">
        <v>0</v>
      </c>
      <c r="CF124" s="24">
        <v>0</v>
      </c>
      <c r="CG124" s="24">
        <f t="shared" si="594"/>
        <v>0</v>
      </c>
      <c r="CH124" s="24">
        <v>0</v>
      </c>
      <c r="CI124" s="24">
        <v>0</v>
      </c>
      <c r="CJ124" s="25">
        <f t="shared" si="595"/>
        <v>0</v>
      </c>
      <c r="CK124" s="24">
        <v>0</v>
      </c>
      <c r="CL124" s="24">
        <f t="shared" si="596"/>
        <v>3.5</v>
      </c>
      <c r="CM124" s="24">
        <v>0</v>
      </c>
      <c r="CN124" s="24">
        <v>0</v>
      </c>
      <c r="CO124" s="25">
        <f t="shared" si="597"/>
        <v>3.5</v>
      </c>
      <c r="CP124" s="24">
        <v>0</v>
      </c>
      <c r="CQ124" s="19"/>
    </row>
    <row r="125" spans="1:95" s="47" customFormat="1" x14ac:dyDescent="0.25">
      <c r="A125" s="4" t="s">
        <v>324</v>
      </c>
      <c r="B125" s="8" t="s">
        <v>215</v>
      </c>
      <c r="C125" s="7" t="s">
        <v>333</v>
      </c>
      <c r="D125" s="20" t="s">
        <v>333</v>
      </c>
      <c r="E125" s="20" t="s">
        <v>333</v>
      </c>
      <c r="F125" s="20" t="s">
        <v>333</v>
      </c>
      <c r="G125" s="20" t="s">
        <v>333</v>
      </c>
      <c r="H125" s="20" t="s">
        <v>333</v>
      </c>
      <c r="I125" s="20" t="s">
        <v>333</v>
      </c>
      <c r="J125" s="20" t="s">
        <v>333</v>
      </c>
      <c r="K125" s="20" t="s">
        <v>333</v>
      </c>
      <c r="L125" s="20" t="s">
        <v>333</v>
      </c>
      <c r="M125" s="20" t="s">
        <v>333</v>
      </c>
      <c r="N125" s="20" t="s">
        <v>333</v>
      </c>
      <c r="O125" s="24">
        <v>0</v>
      </c>
      <c r="P125" s="24">
        <v>0</v>
      </c>
      <c r="Q125" s="24">
        <v>0</v>
      </c>
      <c r="R125" s="24">
        <v>0</v>
      </c>
      <c r="S125" s="24">
        <v>0</v>
      </c>
      <c r="T125" s="24">
        <v>556.37</v>
      </c>
      <c r="U125" s="24">
        <v>559.82000000000005</v>
      </c>
      <c r="V125" s="24">
        <v>0</v>
      </c>
      <c r="W125" s="24">
        <v>556.37</v>
      </c>
      <c r="X125" s="24">
        <v>559.82000000000005</v>
      </c>
      <c r="Y125" s="24">
        <f t="shared" si="588"/>
        <v>0</v>
      </c>
      <c r="Z125" s="24">
        <v>0</v>
      </c>
      <c r="AA125" s="24">
        <v>0</v>
      </c>
      <c r="AB125" s="24">
        <v>0</v>
      </c>
      <c r="AC125" s="24">
        <v>0</v>
      </c>
      <c r="AD125" s="24">
        <f t="shared" si="589"/>
        <v>0</v>
      </c>
      <c r="AE125" s="24">
        <v>0</v>
      </c>
      <c r="AF125" s="24">
        <v>0</v>
      </c>
      <c r="AG125" s="24">
        <v>0</v>
      </c>
      <c r="AH125" s="24">
        <v>0</v>
      </c>
      <c r="AI125" s="24">
        <f t="shared" si="372"/>
        <v>0</v>
      </c>
      <c r="AJ125" s="24">
        <v>0</v>
      </c>
      <c r="AK125" s="24">
        <v>0</v>
      </c>
      <c r="AL125" s="25">
        <v>0</v>
      </c>
      <c r="AM125" s="24">
        <v>0</v>
      </c>
      <c r="AN125" s="24">
        <f t="shared" si="559"/>
        <v>0</v>
      </c>
      <c r="AO125" s="24">
        <v>0</v>
      </c>
      <c r="AP125" s="24">
        <v>0</v>
      </c>
      <c r="AQ125" s="24">
        <v>0</v>
      </c>
      <c r="AR125" s="24">
        <v>0</v>
      </c>
      <c r="AS125" s="24">
        <f t="shared" si="590"/>
        <v>26.951699999999999</v>
      </c>
      <c r="AT125" s="24">
        <v>0</v>
      </c>
      <c r="AU125" s="24">
        <v>0</v>
      </c>
      <c r="AV125" s="24">
        <v>26.951699999999999</v>
      </c>
      <c r="AW125" s="24">
        <v>0</v>
      </c>
      <c r="AX125" s="24">
        <f t="shared" si="561"/>
        <v>0.56999999999999995</v>
      </c>
      <c r="AY125" s="24">
        <v>0</v>
      </c>
      <c r="AZ125" s="24">
        <v>0</v>
      </c>
      <c r="BA125" s="24">
        <v>0.56999999999999995</v>
      </c>
      <c r="BB125" s="24">
        <v>0</v>
      </c>
      <c r="BC125" s="24">
        <f t="shared" si="576"/>
        <v>204.11169999999998</v>
      </c>
      <c r="BD125" s="24">
        <v>0</v>
      </c>
      <c r="BE125" s="24">
        <v>0</v>
      </c>
      <c r="BF125" s="24">
        <f>190.0417+14.07</f>
        <v>204.11169999999998</v>
      </c>
      <c r="BG125" s="24">
        <v>0</v>
      </c>
      <c r="BH125" s="24">
        <f t="shared" si="591"/>
        <v>197.16</v>
      </c>
      <c r="BI125" s="24">
        <v>0</v>
      </c>
      <c r="BJ125" s="24">
        <v>0</v>
      </c>
      <c r="BK125" s="24">
        <v>197.16</v>
      </c>
      <c r="BL125" s="24">
        <v>0</v>
      </c>
      <c r="BM125" s="24">
        <f t="shared" si="579"/>
        <v>205.05170000000001</v>
      </c>
      <c r="BN125" s="24">
        <v>0</v>
      </c>
      <c r="BO125" s="24">
        <v>0</v>
      </c>
      <c r="BP125" s="24">
        <v>205.05170000000001</v>
      </c>
      <c r="BQ125" s="24">
        <v>0</v>
      </c>
      <c r="BR125" s="24">
        <f t="shared" si="592"/>
        <v>234.35</v>
      </c>
      <c r="BS125" s="24">
        <v>0</v>
      </c>
      <c r="BT125" s="24">
        <v>0</v>
      </c>
      <c r="BU125" s="24">
        <v>234.35</v>
      </c>
      <c r="BV125" s="24">
        <v>0</v>
      </c>
      <c r="BW125" s="24">
        <f t="shared" si="582"/>
        <v>120.25</v>
      </c>
      <c r="BX125" s="24">
        <v>0</v>
      </c>
      <c r="BY125" s="24">
        <v>0</v>
      </c>
      <c r="BZ125" s="24">
        <v>120.25</v>
      </c>
      <c r="CA125" s="24">
        <v>0</v>
      </c>
      <c r="CB125" s="24">
        <f t="shared" si="593"/>
        <v>127.74</v>
      </c>
      <c r="CC125" s="24">
        <v>0</v>
      </c>
      <c r="CD125" s="24">
        <v>0</v>
      </c>
      <c r="CE125" s="24">
        <v>127.74</v>
      </c>
      <c r="CF125" s="24">
        <v>0</v>
      </c>
      <c r="CG125" s="24">
        <f t="shared" si="465"/>
        <v>556.36509999999998</v>
      </c>
      <c r="CH125" s="24">
        <v>0</v>
      </c>
      <c r="CI125" s="24">
        <v>0</v>
      </c>
      <c r="CJ125" s="25">
        <f t="shared" si="558"/>
        <v>556.36509999999998</v>
      </c>
      <c r="CK125" s="25">
        <f t="shared" si="558"/>
        <v>0</v>
      </c>
      <c r="CL125" s="24">
        <f t="shared" si="466"/>
        <v>559.81999999999994</v>
      </c>
      <c r="CM125" s="24">
        <v>0</v>
      </c>
      <c r="CN125" s="24">
        <v>0</v>
      </c>
      <c r="CO125" s="25">
        <f t="shared" si="587"/>
        <v>559.81999999999994</v>
      </c>
      <c r="CP125" s="25">
        <f t="shared" ref="CP125" si="598">AR125+BB125+BL125+BV125+CF125</f>
        <v>0</v>
      </c>
      <c r="CQ125" s="19" t="s">
        <v>311</v>
      </c>
    </row>
    <row r="126" spans="1:95" s="47" customFormat="1" ht="55.5" customHeight="1" x14ac:dyDescent="0.25">
      <c r="A126" s="53" t="s">
        <v>63</v>
      </c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48"/>
      <c r="R126" s="48"/>
      <c r="S126" s="48"/>
      <c r="T126" s="48"/>
      <c r="U126" s="48"/>
    </row>
    <row r="127" spans="1:95" ht="34.5" customHeight="1" x14ac:dyDescent="0.25">
      <c r="A127" s="49" t="s">
        <v>64</v>
      </c>
      <c r="B127" s="49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33"/>
      <c r="R127" s="33"/>
      <c r="S127" s="33"/>
      <c r="T127" s="33"/>
      <c r="U127" s="33"/>
    </row>
    <row r="128" spans="1:95" ht="51" customHeight="1" x14ac:dyDescent="0.25">
      <c r="A128" s="49" t="s">
        <v>65</v>
      </c>
      <c r="B128" s="49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33"/>
      <c r="R128" s="33"/>
      <c r="S128" s="33"/>
      <c r="T128" s="33"/>
      <c r="U128" s="33"/>
    </row>
    <row r="129" spans="1:21" ht="38.25" customHeight="1" x14ac:dyDescent="0.25">
      <c r="A129" s="49" t="s">
        <v>66</v>
      </c>
      <c r="B129" s="49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33"/>
      <c r="R129" s="33"/>
      <c r="S129" s="33"/>
      <c r="T129" s="33"/>
      <c r="U129" s="33"/>
    </row>
  </sheetData>
  <mergeCells count="46">
    <mergeCell ref="A4:CQ4"/>
    <mergeCell ref="A6:CQ6"/>
    <mergeCell ref="A10:X10"/>
    <mergeCell ref="A14:A16"/>
    <mergeCell ref="B14:B16"/>
    <mergeCell ref="C14:C16"/>
    <mergeCell ref="D14:D16"/>
    <mergeCell ref="E14:E16"/>
    <mergeCell ref="F14:G15"/>
    <mergeCell ref="H14:M14"/>
    <mergeCell ref="H15:J15"/>
    <mergeCell ref="K15:M15"/>
    <mergeCell ref="P15:Q15"/>
    <mergeCell ref="Y14:AH14"/>
    <mergeCell ref="Y15:AC15"/>
    <mergeCell ref="AD15:AH15"/>
    <mergeCell ref="BH15:BL15"/>
    <mergeCell ref="V14:X15"/>
    <mergeCell ref="CQ14:CQ16"/>
    <mergeCell ref="AI15:AM15"/>
    <mergeCell ref="AN15:AR15"/>
    <mergeCell ref="AS15:AW15"/>
    <mergeCell ref="CL15:CP15"/>
    <mergeCell ref="AI14:CP14"/>
    <mergeCell ref="A9:CQ9"/>
    <mergeCell ref="A5:X5"/>
    <mergeCell ref="A7:X7"/>
    <mergeCell ref="A8:X8"/>
    <mergeCell ref="P14:S14"/>
    <mergeCell ref="T14:U15"/>
    <mergeCell ref="A11:CQ11"/>
    <mergeCell ref="A12:CQ12"/>
    <mergeCell ref="BW15:CA15"/>
    <mergeCell ref="CB15:CF15"/>
    <mergeCell ref="BM15:BQ15"/>
    <mergeCell ref="BR15:BV15"/>
    <mergeCell ref="CG15:CK15"/>
    <mergeCell ref="R15:S15"/>
    <mergeCell ref="N14:N16"/>
    <mergeCell ref="O14:O16"/>
    <mergeCell ref="A127:P127"/>
    <mergeCell ref="A128:P128"/>
    <mergeCell ref="A129:P129"/>
    <mergeCell ref="AX15:BB15"/>
    <mergeCell ref="BC15:BG15"/>
    <mergeCell ref="A126:P12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0" fitToWidth="2" orientation="landscape" r:id="rId1"/>
  <headerFooter differentFirst="1">
    <oddHeader>&amp;C&amp;P</oddHeader>
  </headerFooter>
  <colBreaks count="1" manualBreakCount="1">
    <brk id="25" max="13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</vt:lpstr>
      <vt:lpstr>'2'!Область_печати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Карманов Дмитрий Викторович</dc:creator>
  <cp:lastModifiedBy>Воробьева Юлия Викторовна</cp:lastModifiedBy>
  <cp:lastPrinted>2018-02-24T02:59:55Z</cp:lastPrinted>
  <dcterms:created xsi:type="dcterms:W3CDTF">2017-02-22T03:09:48Z</dcterms:created>
  <dcterms:modified xsi:type="dcterms:W3CDTF">2018-02-28T03:13:18Z</dcterms:modified>
</cp:coreProperties>
</file>